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G:\Seconda 18\Informatica\II B\"/>
    </mc:Choice>
  </mc:AlternateContent>
  <bookViews>
    <workbookView xWindow="0" yWindow="0" windowWidth="29070" windowHeight="15870" firstSheet="1" activeTab="2" xr2:uid="{00000000-000D-0000-FFFF-FFFF00000000}"/>
  </bookViews>
  <sheets>
    <sheet name="Serie 3 es2" sheetId="1" r:id="rId1"/>
    <sheet name="pag 84 es 17" sheetId="4" r:id="rId2"/>
    <sheet name="Valutazione II A" sheetId="3" r:id="rId3"/>
    <sheet name="Valutazione II B" sheetId="2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3" l="1"/>
  <c r="C16" i="3"/>
  <c r="C15" i="3"/>
  <c r="C18" i="2" l="1"/>
  <c r="C17" i="2"/>
  <c r="C16" i="2"/>
  <c r="B6" i="1" l="1"/>
  <c r="C3" i="1" l="1"/>
  <c r="D3" i="1" s="1"/>
  <c r="E3" i="1" s="1"/>
  <c r="F3" i="1" s="1"/>
  <c r="C2" i="1"/>
  <c r="C4" i="1"/>
  <c r="D4" i="1" s="1"/>
  <c r="E4" i="1" s="1"/>
  <c r="F4" i="1" s="1"/>
  <c r="C5" i="1"/>
  <c r="D5" i="1" s="1"/>
  <c r="E5" i="1" s="1"/>
  <c r="F5" i="1" s="1"/>
  <c r="D2" i="1" l="1"/>
  <c r="C6" i="1"/>
  <c r="E2" i="1" l="1"/>
  <c r="D6" i="1"/>
  <c r="F2" i="1" l="1"/>
  <c r="F6" i="1" s="1"/>
  <c r="E6" i="1"/>
</calcChain>
</file>

<file path=xl/sharedStrings.xml><?xml version="1.0" encoding="utf-8"?>
<sst xmlns="http://schemas.openxmlformats.org/spreadsheetml/2006/main" count="61" uniqueCount="43">
  <si>
    <t>Composizione</t>
  </si>
  <si>
    <t>Parte</t>
  </si>
  <si>
    <t>Decimale</t>
  </si>
  <si>
    <t>Percentuale</t>
  </si>
  <si>
    <t>Angolo</t>
  </si>
  <si>
    <t>Terreni agricoli</t>
  </si>
  <si>
    <t>Boschi</t>
  </si>
  <si>
    <t>Agglomerati</t>
  </si>
  <si>
    <t>Zone non produttive</t>
  </si>
  <si>
    <t>Totale</t>
  </si>
  <si>
    <r>
      <t>Area in km</t>
    </r>
    <r>
      <rPr>
        <vertAlign val="superscript"/>
        <sz val="12"/>
        <color rgb="FFFF0000"/>
        <rFont val="Comic Sans MS"/>
        <family val="4"/>
      </rPr>
      <t>2</t>
    </r>
  </si>
  <si>
    <t>Materie</t>
  </si>
  <si>
    <t>Note</t>
  </si>
  <si>
    <t>Italiano</t>
  </si>
  <si>
    <t>Francese</t>
  </si>
  <si>
    <t>Tedesco</t>
  </si>
  <si>
    <t>Storia</t>
  </si>
  <si>
    <t>Geografia</t>
  </si>
  <si>
    <t>Matematica</t>
  </si>
  <si>
    <t>Scienze</t>
  </si>
  <si>
    <t>Visiva</t>
  </si>
  <si>
    <t>Ed. Musicale</t>
  </si>
  <si>
    <t>Arti Plastiche</t>
  </si>
  <si>
    <t>Ed. Fisica</t>
  </si>
  <si>
    <t>Religione</t>
  </si>
  <si>
    <t>Condotta</t>
  </si>
  <si>
    <t>Media</t>
  </si>
  <si>
    <t>Moda</t>
  </si>
  <si>
    <t>Mediana</t>
  </si>
  <si>
    <t>Mesi</t>
  </si>
  <si>
    <t>CHF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</si>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</sst>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???/???"/>
    <numFmt numFmtId="165" formatCode="0.000"/>
    <numFmt numFmtId="166" formatCode="0.0%"/>
    <numFmt numFmtId="167" formatCode="0.0"/>
  </numFmts>
  <fonts count="10" x14ac:knownFonts="1">
    <font>
      <sz val="12"/>
      <color theme="1"/>
      <name val="Comic Sans MS"/>
      <family val="2"/>
    </font>
    <font>
      <sz val="12"/>
      <color theme="1"/>
      <name val="Comic Sans MS"/>
      <family val="4"/>
    </font>
    <font>
      <sz val="12"/>
      <color rgb="FF000000"/>
      <name val="Comic Sans MS"/>
      <family val="4"/>
    </font>
    <font>
      <sz val="12"/>
      <color rgb="FFFF0000"/>
      <name val="Comic Sans MS"/>
      <family val="4"/>
    </font>
    <font>
      <vertAlign val="superscript"/>
      <sz val="12"/>
      <color rgb="FFFF0000"/>
      <name val="Comic Sans MS"/>
      <family val="4"/>
    </font>
    <font>
      <sz val="12"/>
      <color rgb="FF00B050"/>
      <name val="Comic Sans MS"/>
      <family val="4"/>
    </font>
    <font>
      <sz val="12"/>
      <color rgb="FF974919"/>
      <name val="Comic Sans MS"/>
      <family val="4"/>
    </font>
    <font>
      <sz val="12"/>
      <color theme="1"/>
      <name val="Comic Sans MS"/>
      <family val="2"/>
    </font>
    <font>
      <sz val="12"/>
      <color rgb="FFFF0000"/>
      <name val="Comic Sans MS"/>
      <family val="2"/>
    </font>
    <font>
      <b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164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7" fillId="0" borderId="0" xfId="0" applyFont="1"/>
    <xf numFmtId="165" fontId="2" fillId="0" borderId="4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0" fontId="3" fillId="0" borderId="0" xfId="0" applyFont="1"/>
    <xf numFmtId="16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00CC"/>
      <color rgb="FF003399"/>
      <color rgb="FF33CCFF"/>
      <color rgb="FF9749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FF0000"/>
                </a:solidFill>
                <a:latin typeface="Comic Sans MS" panose="030F0702030302020204" pitchFamily="66" charset="0"/>
              </a:rPr>
              <a:t>Composizione del</a:t>
            </a:r>
            <a:r>
              <a:rPr lang="it-CH" baseline="0">
                <a:solidFill>
                  <a:srgbClr val="FF0000"/>
                </a:solidFill>
                <a:latin typeface="Comic Sans MS" panose="030F0702030302020204" pitchFamily="66" charset="0"/>
              </a:rPr>
              <a:t> terreno nella Svizzera.</a:t>
            </a:r>
            <a:endParaRPr lang="it-CH">
              <a:solidFill>
                <a:srgbClr val="FF0000"/>
              </a:solidFill>
              <a:latin typeface="Comic Sans MS" panose="030F0702030302020204" pitchFamily="66" charset="0"/>
            </a:endParaRPr>
          </a:p>
        </c:rich>
      </c:tx>
      <c:layout>
        <c:manualLayout>
          <c:xMode val="edge"/>
          <c:yMode val="edge"/>
          <c:x val="0.26392423312079388"/>
          <c:y val="4.17019215630521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50"/>
      <c:rotY val="0"/>
      <c:depthPercent val="100"/>
      <c:rAngAx val="0"/>
      <c:perspective val="6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0827888787945202E-3"/>
          <c:y val="0.29628002817240434"/>
          <c:w val="0.94805954822217353"/>
          <c:h val="0.519583420750932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1-D2F0-43D1-9C4D-3C57CF0277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3-D2F0-43D1-9C4D-3C57CF0277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5-D2F0-43D1-9C4D-3C57CF02774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7-D2F0-43D1-9C4D-3C57CF02774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CH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'Serie 3 es2'!$A$2:$A$5</c:f>
              <c:strCache>
                <c:ptCount val="4"/>
                <c:pt idx="0">
                  <c:v>Terreni agricoli</c:v>
                </c:pt>
                <c:pt idx="1">
                  <c:v>Boschi</c:v>
                </c:pt>
                <c:pt idx="2">
                  <c:v>Agglomerati</c:v>
                </c:pt>
                <c:pt idx="3">
                  <c:v>Zone non produttive</c:v>
                </c:pt>
              </c:strCache>
            </c:strRef>
          </c:cat>
          <c:val>
            <c:numRef>
              <c:f>'Serie 3 es2'!$B$2:$B$5</c:f>
              <c:numCache>
                <c:formatCode>#,##0</c:formatCode>
                <c:ptCount val="4"/>
                <c:pt idx="0">
                  <c:v>14813</c:v>
                </c:pt>
                <c:pt idx="1">
                  <c:v>12522</c:v>
                </c:pt>
                <c:pt idx="2">
                  <c:v>2418</c:v>
                </c:pt>
                <c:pt idx="3">
                  <c:v>10531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29-41E8-A590-1A9F89CCB26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 b="1">
                <a:solidFill>
                  <a:srgbClr val="FF0000"/>
                </a:solidFill>
                <a:latin typeface="Comic Sans MS" panose="030F0702030302020204" pitchFamily="66" charset="0"/>
              </a:rPr>
              <a:t>Composizione del territorio 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956-4694-AAFF-B1DB1685D33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956-4694-AAFF-B1DB1685D33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956-4694-AAFF-B1DB1685D33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956-4694-AAFF-B1DB1685D33E}"/>
              </c:ext>
            </c:extLst>
          </c:dPt>
          <c:cat>
            <c:strRef>
              <c:f>'Serie 3 es2'!$A$2:$A$5</c:f>
              <c:strCache>
                <c:ptCount val="4"/>
                <c:pt idx="0">
                  <c:v>Terreni agricoli</c:v>
                </c:pt>
                <c:pt idx="1">
                  <c:v>Boschi</c:v>
                </c:pt>
                <c:pt idx="2">
                  <c:v>Agglomerati</c:v>
                </c:pt>
                <c:pt idx="3">
                  <c:v>Zone non produttive</c:v>
                </c:pt>
              </c:strCache>
            </c:strRef>
          </c:cat>
          <c:val>
            <c:numRef>
              <c:f>'Serie 3 es2'!$B$2:$B$5</c:f>
              <c:numCache>
                <c:formatCode>#,##0</c:formatCode>
                <c:ptCount val="4"/>
                <c:pt idx="0">
                  <c:v>14813</c:v>
                </c:pt>
                <c:pt idx="1">
                  <c:v>12522</c:v>
                </c:pt>
                <c:pt idx="2">
                  <c:v>2418</c:v>
                </c:pt>
                <c:pt idx="3">
                  <c:v>10531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956-4694-AAFF-B1DB1685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FF0000"/>
                </a:solidFill>
                <a:latin typeface="Comic Sans MS" panose="030F0702030302020204" pitchFamily="66" charset="0"/>
              </a:rPr>
              <a:t>Spese mensili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'pag 84 es 17'!$B$1</c:f>
              <c:strCache>
                <c:ptCount val="1"/>
                <c:pt idx="0">
                  <c:v>CHF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CH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'pag 84 es 17'!$A$2:$A$13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'pag 84 es 17'!$B$2:$B$13</c:f>
              <c:numCache>
                <c:formatCode>General</c:formatCode>
                <c:ptCount val="12"/>
                <c:pt idx="0">
                  <c:v>-2500</c:v>
                </c:pt>
                <c:pt idx="1">
                  <c:v>3000</c:v>
                </c:pt>
                <c:pt idx="2">
                  <c:v>1500</c:v>
                </c:pt>
                <c:pt idx="3">
                  <c:v>-500</c:v>
                </c:pt>
                <c:pt idx="4">
                  <c:v>-1000</c:v>
                </c:pt>
                <c:pt idx="5">
                  <c:v>-2000</c:v>
                </c:pt>
                <c:pt idx="6">
                  <c:v>2500</c:v>
                </c:pt>
                <c:pt idx="7">
                  <c:v>4000</c:v>
                </c:pt>
                <c:pt idx="8">
                  <c:v>5000</c:v>
                </c:pt>
                <c:pt idx="9">
                  <c:v>0</c:v>
                </c:pt>
                <c:pt idx="10">
                  <c:v>-500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86-4EBC-823F-A12FE6D5F83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09079768"/>
        <c:axId val="309080552"/>
      </c:lineChart>
      <c:catAx>
        <c:axId val="309079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rgbClr val="FF0000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309080552"/>
        <c:crosses val="autoZero"/>
        <c:auto val="1"/>
        <c:lblAlgn val="ctr"/>
        <c:lblOffset val="100"/>
        <c:noMultiLvlLbl val="0"/>
      </c:catAx>
      <c:valAx>
        <c:axId val="309080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FF0000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309079768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FF0000"/>
                </a:solidFill>
                <a:latin typeface="Aharoni" panose="02010803020104030203" pitchFamily="2" charset="-79"/>
                <a:cs typeface="Aharoni" panose="02010803020104030203" pitchFamily="2" charset="-79"/>
              </a:rPr>
              <a:t>Valutazione</a:t>
            </a:r>
            <a:r>
              <a:rPr lang="it-CH" baseline="0">
                <a:solidFill>
                  <a:srgbClr val="FF0000"/>
                </a:solidFill>
                <a:latin typeface="Aharoni" panose="02010803020104030203" pitchFamily="2" charset="-79"/>
                <a:cs typeface="Aharoni" panose="02010803020104030203" pitchFamily="2" charset="-79"/>
              </a:rPr>
              <a:t> primo periodo</a:t>
            </a:r>
            <a:r>
              <a:rPr lang="it-CH" baseline="0"/>
              <a:t>.</a:t>
            </a:r>
            <a:endParaRPr lang="it-CH"/>
          </a:p>
        </c:rich>
      </c:tx>
      <c:overlay val="0"/>
      <c:spPr>
        <a:solidFill>
          <a:srgbClr val="00B0F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'Valutazione II A'!$B$2:$B$13</c:f>
              <c:strCache>
                <c:ptCount val="12"/>
                <c:pt idx="0">
                  <c:v>Italiano</c:v>
                </c:pt>
                <c:pt idx="1">
                  <c:v>Francese</c:v>
                </c:pt>
                <c:pt idx="2">
                  <c:v>Tedesco</c:v>
                </c:pt>
                <c:pt idx="3">
                  <c:v>Storia</c:v>
                </c:pt>
                <c:pt idx="4">
                  <c:v>Geografia</c:v>
                </c:pt>
                <c:pt idx="5">
                  <c:v>Matematica</c:v>
                </c:pt>
                <c:pt idx="6">
                  <c:v>Scienze</c:v>
                </c:pt>
                <c:pt idx="7">
                  <c:v>Visiva</c:v>
                </c:pt>
                <c:pt idx="8">
                  <c:v>Ed. Musicale</c:v>
                </c:pt>
                <c:pt idx="9">
                  <c:v>Arti Plastiche</c:v>
                </c:pt>
                <c:pt idx="10">
                  <c:v>Ed. Fisica</c:v>
                </c:pt>
                <c:pt idx="11">
                  <c:v>Religione</c:v>
                </c:pt>
              </c:strCache>
            </c:strRef>
          </c:cat>
          <c:val>
            <c:numRef>
              <c:f>'Valutazione II A'!$C$2:$C$13</c:f>
              <c:numCache>
                <c:formatCode>General</c:formatCode>
                <c:ptCount val="12"/>
                <c:pt idx="0">
                  <c:v>5</c:v>
                </c:pt>
                <c:pt idx="1">
                  <c:v>5.5</c:v>
                </c:pt>
                <c:pt idx="2">
                  <c:v>6</c:v>
                </c:pt>
                <c:pt idx="3">
                  <c:v>4</c:v>
                </c:pt>
                <c:pt idx="4">
                  <c:v>3.5</c:v>
                </c:pt>
                <c:pt idx="5">
                  <c:v>6</c:v>
                </c:pt>
                <c:pt idx="6">
                  <c:v>5.5</c:v>
                </c:pt>
                <c:pt idx="7">
                  <c:v>6</c:v>
                </c:pt>
                <c:pt idx="8">
                  <c:v>5.5</c:v>
                </c:pt>
                <c:pt idx="9">
                  <c:v>4.5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D5-455C-A94C-DDFA62AB1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756912"/>
        <c:axId val="210755344"/>
      </c:lineChart>
      <c:catAx>
        <c:axId val="21075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FF0000"/>
                </a:solidFill>
                <a:latin typeface="Aharoni" panose="02010803020104030203" pitchFamily="2" charset="-79"/>
                <a:ea typeface="+mn-ea"/>
                <a:cs typeface="Aharoni" panose="02010803020104030203" pitchFamily="2" charset="-79"/>
              </a:defRPr>
            </a:pPr>
            <a:endParaRPr lang="it-CH"/>
          </a:p>
        </c:txPr>
        <c:crossAx val="210755344"/>
        <c:crosses val="autoZero"/>
        <c:auto val="1"/>
        <c:lblAlgn val="ctr"/>
        <c:lblOffset val="100"/>
        <c:noMultiLvlLbl val="0"/>
      </c:catAx>
      <c:valAx>
        <c:axId val="210755344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FF0000"/>
                </a:solidFill>
                <a:latin typeface="Aharoni" panose="02010803020104030203" pitchFamily="2" charset="-79"/>
                <a:ea typeface="+mn-ea"/>
                <a:cs typeface="Aharoni" panose="02010803020104030203" pitchFamily="2" charset="-79"/>
              </a:defRPr>
            </a:pPr>
            <a:endParaRPr lang="it-CH"/>
          </a:p>
        </c:txPr>
        <c:crossAx val="21075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44000">
          <a:srgbClr val="00B050"/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CC00CC"/>
                </a:solidFill>
              </a:rPr>
              <a:t>Valutazione</a:t>
            </a:r>
            <a:r>
              <a:rPr lang="it-CH" baseline="0">
                <a:solidFill>
                  <a:srgbClr val="CC00CC"/>
                </a:solidFill>
              </a:rPr>
              <a:t> primo periodo</a:t>
            </a:r>
            <a:endParaRPr lang="it-CH">
              <a:solidFill>
                <a:srgbClr val="CC00CC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rgbClr val="00B050"/>
            </a:solidFill>
            <a:ln>
              <a:noFill/>
            </a:ln>
            <a:effectLst/>
            <a:sp3d/>
          </c:spPr>
          <c:invertIfNegative val="0"/>
          <c:cat>
            <c:strRef>
              <c:f>'Valutazione II A'!$B$2:$B$14</c:f>
              <c:strCache>
                <c:ptCount val="13"/>
                <c:pt idx="0">
                  <c:v>Italiano</c:v>
                </c:pt>
                <c:pt idx="1">
                  <c:v>Francese</c:v>
                </c:pt>
                <c:pt idx="2">
                  <c:v>Tedesco</c:v>
                </c:pt>
                <c:pt idx="3">
                  <c:v>Storia</c:v>
                </c:pt>
                <c:pt idx="4">
                  <c:v>Geografia</c:v>
                </c:pt>
                <c:pt idx="5">
                  <c:v>Matematica</c:v>
                </c:pt>
                <c:pt idx="6">
                  <c:v>Scienze</c:v>
                </c:pt>
                <c:pt idx="7">
                  <c:v>Visiva</c:v>
                </c:pt>
                <c:pt idx="8">
                  <c:v>Ed. Musicale</c:v>
                </c:pt>
                <c:pt idx="9">
                  <c:v>Arti Plastiche</c:v>
                </c:pt>
                <c:pt idx="10">
                  <c:v>Ed. Fisica</c:v>
                </c:pt>
                <c:pt idx="11">
                  <c:v>Religione</c:v>
                </c:pt>
                <c:pt idx="12">
                  <c:v>Condotta</c:v>
                </c:pt>
              </c:strCache>
            </c:strRef>
          </c:cat>
          <c:val>
            <c:numRef>
              <c:f>'Valutazione II A'!$C$2:$C$14</c:f>
              <c:numCache>
                <c:formatCode>General</c:formatCode>
                <c:ptCount val="13"/>
                <c:pt idx="0">
                  <c:v>5</c:v>
                </c:pt>
                <c:pt idx="1">
                  <c:v>5.5</c:v>
                </c:pt>
                <c:pt idx="2">
                  <c:v>6</c:v>
                </c:pt>
                <c:pt idx="3">
                  <c:v>4</c:v>
                </c:pt>
                <c:pt idx="4">
                  <c:v>3.5</c:v>
                </c:pt>
                <c:pt idx="5">
                  <c:v>6</c:v>
                </c:pt>
                <c:pt idx="6">
                  <c:v>5.5</c:v>
                </c:pt>
                <c:pt idx="7">
                  <c:v>6</c:v>
                </c:pt>
                <c:pt idx="8">
                  <c:v>5.5</c:v>
                </c:pt>
                <c:pt idx="9">
                  <c:v>4.5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E7-4DF5-BF8D-7DBB765E1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0753776"/>
        <c:axId val="273850936"/>
        <c:axId val="0"/>
      </c:bar3DChart>
      <c:catAx>
        <c:axId val="21075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73850936"/>
        <c:crosses val="autoZero"/>
        <c:auto val="1"/>
        <c:lblAlgn val="ctr"/>
        <c:lblOffset val="100"/>
        <c:noMultiLvlLbl val="0"/>
      </c:catAx>
      <c:valAx>
        <c:axId val="27385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rgbClr val="7030A0"/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10753776"/>
        <c:crosses val="autoZero"/>
        <c:crossBetween val="between"/>
      </c:valAx>
      <c:spPr>
        <a:solidFill>
          <a:srgbClr val="33CC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rgbClr val="003399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 b="1">
                <a:solidFill>
                  <a:srgbClr val="CC00CC"/>
                </a:solidFill>
                <a:latin typeface="Comic Sans MS" panose="030F0702030302020204" pitchFamily="66" charset="0"/>
              </a:rPr>
              <a:t>Valtazione primo periodo</a:t>
            </a:r>
            <a:r>
              <a:rPr lang="it-CH"/>
              <a:t>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noFill/>
            </a:ln>
            <a:effectLst/>
            <a:sp3d/>
          </c:spPr>
          <c:invertIfNegative val="0"/>
          <c:cat>
            <c:numRef>
              <c:f>'Valutazione II A'!$E$16:$K$16</c:f>
              <c:numCache>
                <c:formatCode>General</c:formatCode>
                <c:ptCount val="7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</c:numCache>
            </c:numRef>
          </c:cat>
          <c:val>
            <c:numRef>
              <c:f>'Valutazione II A'!$E$17:$K$17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6-458C-A45A-00AE30A44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73853288"/>
        <c:axId val="273850544"/>
        <c:axId val="0"/>
      </c:bar3DChart>
      <c:catAx>
        <c:axId val="27385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8100">
            <a:solidFill>
              <a:srgbClr val="7030A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CC00CC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273850544"/>
        <c:crosses val="autoZero"/>
        <c:auto val="1"/>
        <c:lblAlgn val="ctr"/>
        <c:lblOffset val="100"/>
        <c:noMultiLvlLbl val="0"/>
      </c:catAx>
      <c:valAx>
        <c:axId val="2738505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7030A0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8100">
            <a:solidFill>
              <a:srgbClr val="7030A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CC00CC"/>
                </a:solidFill>
                <a:latin typeface="Comic Sans MS" panose="030F0702030302020204" pitchFamily="66" charset="0"/>
                <a:ea typeface="+mn-ea"/>
                <a:cs typeface="+mn-cs"/>
              </a:defRPr>
            </a:pPr>
            <a:endParaRPr lang="it-CH"/>
          </a:p>
        </c:txPr>
        <c:crossAx val="273853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 dpi="0" rotWithShape="1">
      <a:blip xmlns:r="http://schemas.openxmlformats.org/officeDocument/2006/relationships" r:embed="rId3"/>
      <a:srcRect/>
      <a:stretch>
        <a:fillRect/>
      </a:stretch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 b="1">
                <a:solidFill>
                  <a:srgbClr val="7030A0"/>
                </a:solidFill>
                <a:latin typeface="Comic Sans MS" panose="030F0702030302020204" pitchFamily="66" charset="0"/>
              </a:rPr>
              <a:t>Valtazione primo periodo.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E850-4629-80D5-21B10A03D1F5}"/>
              </c:ext>
            </c:extLst>
          </c:dPt>
          <c:dLbls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omic Sans MS" panose="030F0702030302020204" pitchFamily="66" charset="0"/>
                      <a:ea typeface="+mn-ea"/>
                      <a:cs typeface="+mn-cs"/>
                    </a:defRPr>
                  </a:pPr>
                  <a:endParaRPr lang="it-CH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E850-4629-80D5-21B10A03D1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7030A0"/>
                    </a:solidFill>
                    <a:latin typeface="Comic Sans MS" panose="030F0702030302020204" pitchFamily="66" charset="0"/>
                    <a:ea typeface="+mn-ea"/>
                    <a:cs typeface="+mn-cs"/>
                  </a:defRPr>
                </a:pPr>
                <a:endParaRPr lang="it-CH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'Valutazione II A'!$E$16:$K$16</c:f>
              <c:numCache>
                <c:formatCode>General</c:formatCode>
                <c:ptCount val="7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50-4629-80D5-21B10A03D1F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CH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'Valutazione II A'!$E$17:$K$17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50-4629-80D5-21B10A03D1F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stretch>
        <a:fillRect/>
      </a:stretch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FF0000"/>
                </a:solidFill>
                <a:latin typeface="Antique Olive Compact" panose="020B0904030504030204" pitchFamily="34" charset="0"/>
              </a:rPr>
              <a:t>Valutazione primo periodo.</a:t>
            </a:r>
          </a:p>
        </c:rich>
      </c:tx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>
        <c:manualLayout>
          <c:layoutTarget val="inner"/>
          <c:xMode val="edge"/>
          <c:yMode val="edge"/>
          <c:x val="6.5025371828521417E-2"/>
          <c:y val="0.1625462962962963"/>
          <c:w val="0.9155301837270341"/>
          <c:h val="0.5636063721201516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'Valutazione II B'!$B$2:$B$13</c:f>
              <c:strCache>
                <c:ptCount val="12"/>
                <c:pt idx="0">
                  <c:v>Italiano</c:v>
                </c:pt>
                <c:pt idx="1">
                  <c:v>Francese</c:v>
                </c:pt>
                <c:pt idx="2">
                  <c:v>Tedesco</c:v>
                </c:pt>
                <c:pt idx="3">
                  <c:v>Storia</c:v>
                </c:pt>
                <c:pt idx="4">
                  <c:v>Geografia</c:v>
                </c:pt>
                <c:pt idx="5">
                  <c:v>Matematica</c:v>
                </c:pt>
                <c:pt idx="6">
                  <c:v>Scienze</c:v>
                </c:pt>
                <c:pt idx="7">
                  <c:v>Visiva</c:v>
                </c:pt>
                <c:pt idx="8">
                  <c:v>Ed. Musicale</c:v>
                </c:pt>
                <c:pt idx="9">
                  <c:v>Arti Plastiche</c:v>
                </c:pt>
                <c:pt idx="10">
                  <c:v>Ed. Fisica</c:v>
                </c:pt>
                <c:pt idx="11">
                  <c:v>Religione</c:v>
                </c:pt>
              </c:strCache>
            </c:strRef>
          </c:cat>
          <c:val>
            <c:numRef>
              <c:f>'Valutazione II B'!$C$2:$C$13</c:f>
              <c:numCache>
                <c:formatCode>General</c:formatCode>
                <c:ptCount val="12"/>
                <c:pt idx="0">
                  <c:v>5</c:v>
                </c:pt>
                <c:pt idx="1">
                  <c:v>5.5</c:v>
                </c:pt>
                <c:pt idx="2">
                  <c:v>6</c:v>
                </c:pt>
                <c:pt idx="3">
                  <c:v>4</c:v>
                </c:pt>
                <c:pt idx="4">
                  <c:v>3.5</c:v>
                </c:pt>
                <c:pt idx="5">
                  <c:v>6</c:v>
                </c:pt>
                <c:pt idx="6">
                  <c:v>5.5</c:v>
                </c:pt>
                <c:pt idx="7">
                  <c:v>6</c:v>
                </c:pt>
                <c:pt idx="8">
                  <c:v>5.5</c:v>
                </c:pt>
                <c:pt idx="9">
                  <c:v>4.5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A6-4808-AF27-18C47D1EA6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051280"/>
        <c:axId val="176050888"/>
      </c:lineChart>
      <c:catAx>
        <c:axId val="176051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70C0"/>
                </a:solidFill>
                <a:latin typeface="Andalus" panose="02020603050405020304" pitchFamily="18" charset="-78"/>
                <a:ea typeface="+mn-ea"/>
                <a:cs typeface="Andalus" panose="02020603050405020304" pitchFamily="18" charset="-78"/>
              </a:defRPr>
            </a:pPr>
            <a:endParaRPr lang="it-CH"/>
          </a:p>
        </c:txPr>
        <c:crossAx val="176050888"/>
        <c:crosses val="autoZero"/>
        <c:auto val="1"/>
        <c:lblAlgn val="ctr"/>
        <c:lblOffset val="100"/>
        <c:noMultiLvlLbl val="0"/>
      </c:catAx>
      <c:valAx>
        <c:axId val="176050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76051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FF0000"/>
                </a:solidFill>
                <a:latin typeface="Antique Olive Compact" panose="020B0904030504030204" pitchFamily="34" charset="0"/>
              </a:rPr>
              <a:t>Valutazione primo periodo.</a:t>
            </a:r>
          </a:p>
        </c:rich>
      </c:tx>
      <c:layout>
        <c:manualLayout>
          <c:xMode val="edge"/>
          <c:yMode val="edge"/>
          <c:x val="0.22548622047244091"/>
          <c:y val="4.1666666666666664E-2"/>
        </c:manualLayout>
      </c:layout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 w="38100">
              <a:solidFill>
                <a:srgbClr val="FF0000"/>
              </a:solidFill>
            </a:ln>
            <a:effectLst/>
            <a:sp3d contourW="38100">
              <a:contourClr>
                <a:srgbClr val="FF0000"/>
              </a:contourClr>
            </a:sp3d>
          </c:spPr>
          <c:invertIfNegative val="0"/>
          <c:dPt>
            <c:idx val="6"/>
            <c:invertIfNegative val="0"/>
            <c:bubble3D val="0"/>
            <c:spPr>
              <a:solidFill>
                <a:srgbClr val="7030A0"/>
              </a:solidFill>
              <a:ln w="38100">
                <a:solidFill>
                  <a:srgbClr val="00B0F0"/>
                </a:solidFill>
              </a:ln>
              <a:effectLst/>
              <a:sp3d contourW="38100">
                <a:contourClr>
                  <a:srgbClr val="00B0F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711-479F-BAA8-CA17BD092B3D}"/>
              </c:ext>
            </c:extLst>
          </c:dPt>
          <c:cat>
            <c:strRef>
              <c:f>'Valutazione II B'!$B$2:$B$13</c:f>
              <c:strCache>
                <c:ptCount val="12"/>
                <c:pt idx="0">
                  <c:v>Italiano</c:v>
                </c:pt>
                <c:pt idx="1">
                  <c:v>Francese</c:v>
                </c:pt>
                <c:pt idx="2">
                  <c:v>Tedesco</c:v>
                </c:pt>
                <c:pt idx="3">
                  <c:v>Storia</c:v>
                </c:pt>
                <c:pt idx="4">
                  <c:v>Geografia</c:v>
                </c:pt>
                <c:pt idx="5">
                  <c:v>Matematica</c:v>
                </c:pt>
                <c:pt idx="6">
                  <c:v>Scienze</c:v>
                </c:pt>
                <c:pt idx="7">
                  <c:v>Visiva</c:v>
                </c:pt>
                <c:pt idx="8">
                  <c:v>Ed. Musicale</c:v>
                </c:pt>
                <c:pt idx="9">
                  <c:v>Arti Plastiche</c:v>
                </c:pt>
                <c:pt idx="10">
                  <c:v>Ed. Fisica</c:v>
                </c:pt>
                <c:pt idx="11">
                  <c:v>Religione</c:v>
                </c:pt>
              </c:strCache>
            </c:strRef>
          </c:cat>
          <c:val>
            <c:numRef>
              <c:f>'Valutazione II B'!$C$2:$C$13</c:f>
              <c:numCache>
                <c:formatCode>General</c:formatCode>
                <c:ptCount val="12"/>
                <c:pt idx="0">
                  <c:v>5</c:v>
                </c:pt>
                <c:pt idx="1">
                  <c:v>5.5</c:v>
                </c:pt>
                <c:pt idx="2">
                  <c:v>6</c:v>
                </c:pt>
                <c:pt idx="3">
                  <c:v>4</c:v>
                </c:pt>
                <c:pt idx="4">
                  <c:v>3.5</c:v>
                </c:pt>
                <c:pt idx="5">
                  <c:v>6</c:v>
                </c:pt>
                <c:pt idx="6">
                  <c:v>5.5</c:v>
                </c:pt>
                <c:pt idx="7">
                  <c:v>6</c:v>
                </c:pt>
                <c:pt idx="8">
                  <c:v>5.5</c:v>
                </c:pt>
                <c:pt idx="9">
                  <c:v>4.5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11-479F-BAA8-CA17BD092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050104"/>
        <c:axId val="203352464"/>
        <c:axId val="0"/>
      </c:bar3DChart>
      <c:catAx>
        <c:axId val="176050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B0F0"/>
                </a:solidFill>
                <a:latin typeface="Antique Olive Compact" panose="020B0904030504030204" pitchFamily="34" charset="0"/>
                <a:ea typeface="+mn-ea"/>
                <a:cs typeface="+mn-cs"/>
              </a:defRPr>
            </a:pPr>
            <a:endParaRPr lang="it-CH"/>
          </a:p>
        </c:txPr>
        <c:crossAx val="203352464"/>
        <c:crosses val="autoZero"/>
        <c:auto val="1"/>
        <c:lblAlgn val="ctr"/>
        <c:lblOffset val="100"/>
        <c:noMultiLvlLbl val="0"/>
      </c:catAx>
      <c:valAx>
        <c:axId val="20335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76050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814242</xdr:colOff>
      <xdr:row>7</xdr:row>
      <xdr:rowOff>13826</xdr:rowOff>
    </xdr:from>
    <xdr:to>
      <xdr:col>11</xdr:col>
      <xdr:colOff>822844</xdr:colOff>
      <xdr:row>18</xdr:row>
      <xdr:rowOff>23766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1452359</xdr:colOff>
      <xdr:row>12</xdr:row>
      <xdr:rowOff>165017</xdr:rowOff>
    </xdr:from>
    <xdr:to>
      <xdr:col>4</xdr:col>
      <xdr:colOff>499859</xdr:colOff>
      <xdr:row>23</xdr:row>
      <xdr:rowOff>167948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557893</xdr:colOff>
      <xdr:row>2</xdr:row>
      <xdr:rowOff>170089</xdr:rowOff>
    </xdr:from>
    <xdr:to>
      <xdr:col>15</xdr:col>
      <xdr:colOff>311444</xdr:colOff>
      <xdr:row>19</xdr:row>
      <xdr:rowOff>122463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2397DE7-1AC9-408F-B3D5-7D50DF9A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5293" y="665389"/>
          <a:ext cx="6459151" cy="4162424"/>
        </a:xfrm>
        <a:prstGeom prst="rect">
          <a:avLst/>
        </a:prstGeom>
      </xdr:spPr>
    </xdr:pic>
    <xdr:clientData/>
  </xdr:twoCellAnchor>
  <xdr:twoCellAnchor>
    <xdr:from>
      <xdr:col>2</xdr:col>
      <xdr:colOff>251731</xdr:colOff>
      <xdr:row>0</xdr:row>
      <xdr:rowOff>142194</xdr:rowOff>
    </xdr:from>
    <xdr:to>
      <xdr:col>8</xdr:col>
      <xdr:colOff>816429</xdr:colOff>
      <xdr:row>13</xdr:row>
      <xdr:rowOff>149679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05C533-93BC-44F6-B4B5-DC8FD59A72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278946</xdr:colOff>
      <xdr:row>0</xdr:row>
      <xdr:rowOff>244249</xdr:rowOff>
    </xdr:from>
    <xdr:to>
      <xdr:col>8</xdr:col>
      <xdr:colOff>666750</xdr:colOff>
      <xdr:row>12</xdr:row>
      <xdr:rowOff>48306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34018</xdr:colOff>
      <xdr:row>0</xdr:row>
      <xdr:rowOff>217033</xdr:rowOff>
    </xdr:from>
    <xdr:to>
      <xdr:col>14</xdr:col>
      <xdr:colOff>421821</xdr:colOff>
      <xdr:row>12</xdr:row>
      <xdr:rowOff>21090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727984</xdr:colOff>
      <xdr:row>17</xdr:row>
      <xdr:rowOff>237444</xdr:rowOff>
    </xdr:from>
    <xdr:to>
      <xdr:col>7</xdr:col>
      <xdr:colOff>68037</xdr:colOff>
      <xdr:row>29</xdr:row>
      <xdr:rowOff>41501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496661</xdr:colOff>
      <xdr:row>17</xdr:row>
      <xdr:rowOff>172810</xdr:rowOff>
    </xdr:from>
    <xdr:to>
      <xdr:col>13</xdr:col>
      <xdr:colOff>47625</xdr:colOff>
      <xdr:row>28</xdr:row>
      <xdr:rowOff>221796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475FAEC-B4C0-4D1F-83AD-16D998C957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146540</xdr:colOff>
      <xdr:row>0</xdr:row>
      <xdr:rowOff>112102</xdr:rowOff>
    </xdr:from>
    <xdr:to>
      <xdr:col>8</xdr:col>
      <xdr:colOff>542193</xdr:colOff>
      <xdr:row>11</xdr:row>
      <xdr:rowOff>115033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237125</xdr:colOff>
      <xdr:row>14</xdr:row>
      <xdr:rowOff>54153</xdr:rowOff>
    </xdr:from>
    <xdr:to>
      <xdr:col>9</xdr:col>
      <xdr:colOff>632779</xdr:colOff>
      <xdr:row>25</xdr:row>
      <xdr:rowOff>57084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6"/>
  <sheetViews>
    <sheetView zoomScale="90" zoomScaleNormal="90" workbookViewId="0">
      <selection activeCell="B29" sqref="B29"/>
    </sheetView>
  </sheetViews>
  <sheetFormatPr defaultRowHeight="19.5" x14ac:dyDescent="0.4"/>
  <cols>
    <col min="1" max="1" width="20.3984375" customWidth="1"/>
    <col min="2" max="2" width="12.5" style="3" customWidth="1"/>
    <col min="3" max="6" width="12.5" customWidth="1"/>
  </cols>
  <sheetData>
    <row r="1" spans="1:6" ht="21.75" thickBot="1" x14ac:dyDescent="0.45">
      <c r="A1" s="1" t="s">
        <v>0</v>
      </c>
      <c r="B1" s="2" t="s">
        <v>10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20.25" thickBot="1" x14ac:dyDescent="0.45">
      <c r="A2" s="4" t="s">
        <v>5</v>
      </c>
      <c r="B2" s="6">
        <v>14813</v>
      </c>
      <c r="C2" s="10">
        <f>B2/$B$6</f>
        <v>0.36771422897428258</v>
      </c>
      <c r="D2" s="14">
        <f>C2</f>
        <v>0.36771422897428258</v>
      </c>
      <c r="E2" s="16">
        <f>D2</f>
        <v>0.36771422897428258</v>
      </c>
      <c r="F2" s="12">
        <f>E2*360</f>
        <v>132.37712243074174</v>
      </c>
    </row>
    <row r="3" spans="1:6" ht="20.25" thickBot="1" x14ac:dyDescent="0.45">
      <c r="A3" s="4" t="s">
        <v>6</v>
      </c>
      <c r="B3" s="7">
        <v>12522</v>
      </c>
      <c r="C3" s="10">
        <f t="shared" ref="C3:C5" si="0">B3/$B$6</f>
        <v>0.31084301459636582</v>
      </c>
      <c r="D3" s="14">
        <f t="shared" ref="D3:E5" si="1">C3</f>
        <v>0.31084301459636582</v>
      </c>
      <c r="E3" s="16">
        <f t="shared" si="1"/>
        <v>0.31084301459636582</v>
      </c>
      <c r="F3" s="12">
        <f t="shared" ref="F3:F5" si="2">E3*360</f>
        <v>111.90348525469169</v>
      </c>
    </row>
    <row r="4" spans="1:6" ht="20.25" thickBot="1" x14ac:dyDescent="0.45">
      <c r="A4" s="4" t="s">
        <v>7</v>
      </c>
      <c r="B4" s="7">
        <v>2418</v>
      </c>
      <c r="C4" s="10">
        <f t="shared" si="0"/>
        <v>6.0023830801310692E-2</v>
      </c>
      <c r="D4" s="14">
        <f t="shared" si="1"/>
        <v>6.0023830801310692E-2</v>
      </c>
      <c r="E4" s="16">
        <f t="shared" si="1"/>
        <v>6.0023830801310692E-2</v>
      </c>
      <c r="F4" s="12">
        <f t="shared" si="2"/>
        <v>21.608579088471849</v>
      </c>
    </row>
    <row r="5" spans="1:6" ht="27" customHeight="1" thickBot="1" x14ac:dyDescent="0.45">
      <c r="A5" s="4" t="s">
        <v>8</v>
      </c>
      <c r="B5" s="7">
        <v>10531</v>
      </c>
      <c r="C5" s="10">
        <f t="shared" si="0"/>
        <v>0.26141892562804092</v>
      </c>
      <c r="D5" s="14">
        <f t="shared" si="1"/>
        <v>0.26141892562804092</v>
      </c>
      <c r="E5" s="16">
        <f t="shared" si="1"/>
        <v>0.26141892562804092</v>
      </c>
      <c r="F5" s="12">
        <f t="shared" si="2"/>
        <v>94.110813226094734</v>
      </c>
    </row>
    <row r="6" spans="1:6" ht="20.25" thickBot="1" x14ac:dyDescent="0.45">
      <c r="A6" s="5" t="s">
        <v>9</v>
      </c>
      <c r="B6" s="8">
        <f>SUM(B2:B5)</f>
        <v>40284</v>
      </c>
      <c r="C6" s="9">
        <f>SUM(C2:C5)</f>
        <v>1</v>
      </c>
      <c r="D6" s="15">
        <f>SUM(D2:D5)</f>
        <v>1</v>
      </c>
      <c r="E6" s="11">
        <f>SUM(E2:E5)</f>
        <v>1</v>
      </c>
      <c r="F6" s="12">
        <f>SUM(F2:F5)</f>
        <v>360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DF8E-9263-4678-A7DA-B603849F2AEC}">
  <sheetPr>
    <tabColor rgb="FFFFFF00"/>
  </sheetPr>
  <dimension ref="A1:B13"/>
  <sheetViews>
    <sheetView zoomScale="140" zoomScaleNormal="140" workbookViewId="0">
      <selection activeCell="D18" sqref="D18"/>
    </sheetView>
  </sheetViews>
  <sheetFormatPr defaultRowHeight="19.5" x14ac:dyDescent="0.4"/>
  <cols>
    <col min="1" max="2" width="8.796875" style="28"/>
  </cols>
  <sheetData>
    <row r="1" spans="1:2" x14ac:dyDescent="0.4">
      <c r="A1" s="29" t="s">
        <v>29</v>
      </c>
      <c r="B1" s="29" t="s">
        <v>30</v>
      </c>
    </row>
    <row r="2" spans="1:2" x14ac:dyDescent="0.4">
      <c r="A2" s="28" t="s">
        <v>31</v>
      </c>
      <c r="B2" s="28">
        <v>-2500</v>
      </c>
    </row>
    <row r="3" spans="1:2" x14ac:dyDescent="0.4">
      <c r="A3" s="28" t="s">
        <v>32</v>
      </c>
      <c r="B3" s="28">
        <v>3000</v>
      </c>
    </row>
    <row r="4" spans="1:2" x14ac:dyDescent="0.4">
      <c r="A4" s="28" t="s">
        <v>33</v>
      </c>
      <c r="B4" s="28">
        <v>1500</v>
      </c>
    </row>
    <row r="5" spans="1:2" x14ac:dyDescent="0.4">
      <c r="A5" s="28" t="s">
        <v>34</v>
      </c>
      <c r="B5" s="28">
        <v>-500</v>
      </c>
    </row>
    <row r="6" spans="1:2" x14ac:dyDescent="0.4">
      <c r="A6" s="28" t="s">
        <v>35</v>
      </c>
      <c r="B6" s="28">
        <v>-1000</v>
      </c>
    </row>
    <row r="7" spans="1:2" x14ac:dyDescent="0.4">
      <c r="A7" s="28" t="s">
        <v>36</v>
      </c>
      <c r="B7" s="28">
        <v>-2000</v>
      </c>
    </row>
    <row r="8" spans="1:2" x14ac:dyDescent="0.4">
      <c r="A8" s="28" t="s">
        <v>37</v>
      </c>
      <c r="B8" s="28">
        <v>2500</v>
      </c>
    </row>
    <row r="9" spans="1:2" x14ac:dyDescent="0.4">
      <c r="A9" s="28" t="s">
        <v>38</v>
      </c>
      <c r="B9" s="28">
        <v>4000</v>
      </c>
    </row>
    <row r="10" spans="1:2" x14ac:dyDescent="0.4">
      <c r="A10" s="28" t="s">
        <v>39</v>
      </c>
      <c r="B10" s="28">
        <v>5000</v>
      </c>
    </row>
    <row r="11" spans="1:2" x14ac:dyDescent="0.4">
      <c r="A11" s="28" t="s">
        <v>40</v>
      </c>
      <c r="B11" s="28">
        <v>0</v>
      </c>
    </row>
    <row r="12" spans="1:2" x14ac:dyDescent="0.4">
      <c r="A12" s="28" t="s">
        <v>41</v>
      </c>
      <c r="B12" s="28">
        <v>-500</v>
      </c>
    </row>
    <row r="13" spans="1:2" x14ac:dyDescent="0.4">
      <c r="A13" s="28" t="s">
        <v>42</v>
      </c>
      <c r="B13" s="28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K17"/>
  <sheetViews>
    <sheetView tabSelected="1" topLeftCell="A10" zoomScale="140" zoomScaleNormal="140" workbookViewId="0">
      <selection activeCell="O17" sqref="O17"/>
    </sheetView>
  </sheetViews>
  <sheetFormatPr defaultRowHeight="19.5" x14ac:dyDescent="0.4"/>
  <cols>
    <col min="1" max="1" width="2.8984375" style="3" bestFit="1" customWidth="1"/>
    <col min="2" max="2" width="11" bestFit="1" customWidth="1"/>
  </cols>
  <sheetData>
    <row r="1" spans="1:11" x14ac:dyDescent="0.4">
      <c r="B1" s="23" t="s">
        <v>11</v>
      </c>
      <c r="C1" s="24" t="s">
        <v>12</v>
      </c>
    </row>
    <row r="2" spans="1:11" x14ac:dyDescent="0.4">
      <c r="A2" s="3">
        <v>1</v>
      </c>
      <c r="B2" s="18" t="s">
        <v>13</v>
      </c>
      <c r="C2" s="19">
        <v>5</v>
      </c>
    </row>
    <row r="3" spans="1:11" x14ac:dyDescent="0.4">
      <c r="A3" s="3">
        <v>2</v>
      </c>
      <c r="B3" s="18" t="s">
        <v>14</v>
      </c>
      <c r="C3" s="19">
        <v>5.5</v>
      </c>
    </row>
    <row r="4" spans="1:11" x14ac:dyDescent="0.4">
      <c r="A4" s="3">
        <v>3</v>
      </c>
      <c r="B4" s="18" t="s">
        <v>15</v>
      </c>
      <c r="C4" s="19">
        <v>6</v>
      </c>
    </row>
    <row r="5" spans="1:11" x14ac:dyDescent="0.4">
      <c r="A5" s="3">
        <v>4</v>
      </c>
      <c r="B5" s="18" t="s">
        <v>16</v>
      </c>
      <c r="C5" s="19">
        <v>4</v>
      </c>
    </row>
    <row r="6" spans="1:11" x14ac:dyDescent="0.4">
      <c r="A6" s="3">
        <v>5</v>
      </c>
      <c r="B6" s="18" t="s">
        <v>17</v>
      </c>
      <c r="C6" s="19">
        <v>3.5</v>
      </c>
    </row>
    <row r="7" spans="1:11" x14ac:dyDescent="0.4">
      <c r="A7" s="3">
        <v>6</v>
      </c>
      <c r="B7" s="18" t="s">
        <v>18</v>
      </c>
      <c r="C7" s="19">
        <v>6</v>
      </c>
    </row>
    <row r="8" spans="1:11" x14ac:dyDescent="0.4">
      <c r="A8" s="3">
        <v>7</v>
      </c>
      <c r="B8" s="18" t="s">
        <v>19</v>
      </c>
      <c r="C8" s="19">
        <v>5.5</v>
      </c>
    </row>
    <row r="9" spans="1:11" x14ac:dyDescent="0.4">
      <c r="A9" s="3">
        <v>8</v>
      </c>
      <c r="B9" s="18" t="s">
        <v>20</v>
      </c>
      <c r="C9" s="19">
        <v>6</v>
      </c>
    </row>
    <row r="10" spans="1:11" x14ac:dyDescent="0.4">
      <c r="A10" s="3">
        <v>9</v>
      </c>
      <c r="B10" s="18" t="s">
        <v>21</v>
      </c>
      <c r="C10" s="19">
        <v>5.5</v>
      </c>
    </row>
    <row r="11" spans="1:11" x14ac:dyDescent="0.4">
      <c r="A11" s="3">
        <v>10</v>
      </c>
      <c r="B11" s="18" t="s">
        <v>22</v>
      </c>
      <c r="C11" s="19">
        <v>4.5</v>
      </c>
    </row>
    <row r="12" spans="1:11" x14ac:dyDescent="0.4">
      <c r="A12" s="3">
        <v>11</v>
      </c>
      <c r="B12" s="18" t="s">
        <v>23</v>
      </c>
      <c r="C12" s="19">
        <v>6</v>
      </c>
    </row>
    <row r="13" spans="1:11" x14ac:dyDescent="0.4">
      <c r="A13" s="3">
        <v>12</v>
      </c>
      <c r="B13" s="18" t="s">
        <v>24</v>
      </c>
      <c r="C13" s="19">
        <v>6</v>
      </c>
    </row>
    <row r="14" spans="1:11" x14ac:dyDescent="0.4">
      <c r="B14" s="18" t="s">
        <v>25</v>
      </c>
      <c r="C14" s="19">
        <v>6</v>
      </c>
    </row>
    <row r="15" spans="1:11" x14ac:dyDescent="0.4">
      <c r="B15" s="25" t="s">
        <v>26</v>
      </c>
      <c r="C15" s="26">
        <f>AVERAGE(C2:C13)</f>
        <v>5.291666666666667</v>
      </c>
    </row>
    <row r="16" spans="1:11" x14ac:dyDescent="0.4">
      <c r="B16" s="25" t="s">
        <v>27</v>
      </c>
      <c r="C16" s="27">
        <f>MODE(C2:C13)</f>
        <v>6</v>
      </c>
      <c r="E16" s="28">
        <v>3</v>
      </c>
      <c r="F16" s="28">
        <v>3.5</v>
      </c>
      <c r="G16" s="28">
        <v>4</v>
      </c>
      <c r="H16" s="28">
        <v>4.5</v>
      </c>
      <c r="I16" s="28">
        <v>5</v>
      </c>
      <c r="J16" s="28">
        <v>5.5</v>
      </c>
      <c r="K16" s="28">
        <v>6</v>
      </c>
    </row>
    <row r="17" spans="2:11" x14ac:dyDescent="0.4">
      <c r="B17" s="25" t="s">
        <v>28</v>
      </c>
      <c r="C17" s="27">
        <f>MEDIAN(C2:C13)</f>
        <v>5.5</v>
      </c>
      <c r="E17" s="3">
        <v>0</v>
      </c>
      <c r="F17" s="3">
        <v>1</v>
      </c>
      <c r="G17" s="3">
        <v>1</v>
      </c>
      <c r="H17" s="3">
        <v>1</v>
      </c>
      <c r="I17" s="3">
        <v>1</v>
      </c>
      <c r="J17" s="3">
        <v>3</v>
      </c>
      <c r="K17" s="3">
        <v>4</v>
      </c>
    </row>
  </sheetData>
  <pageMargins left="0.7" right="0.7" top="0.75" bottom="0.75" header="0.3" footer="0.3"/>
  <pageSetup paperSize="9" orientation="portrait" r:id="rId1"/>
  <ignoredErrors>
    <ignoredError sqref="C15:C17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C18"/>
  <sheetViews>
    <sheetView topLeftCell="A10" zoomScale="110" zoomScaleNormal="110" workbookViewId="0">
      <selection activeCell="D27" sqref="D27"/>
    </sheetView>
  </sheetViews>
  <sheetFormatPr defaultRowHeight="19.5" x14ac:dyDescent="0.4"/>
  <cols>
    <col min="1" max="1" width="8.796875" style="13"/>
    <col min="2" max="2" width="11.296875" style="13" bestFit="1" customWidth="1"/>
    <col min="3" max="3" width="9" style="22" bestFit="1" customWidth="1"/>
    <col min="4" max="16384" width="8.796875" style="13"/>
  </cols>
  <sheetData>
    <row r="1" spans="1:3" x14ac:dyDescent="0.4">
      <c r="B1" s="17" t="s">
        <v>11</v>
      </c>
      <c r="C1" s="20" t="s">
        <v>12</v>
      </c>
    </row>
    <row r="2" spans="1:3" x14ac:dyDescent="0.4">
      <c r="A2" s="18">
        <v>1</v>
      </c>
      <c r="B2" s="18" t="s">
        <v>13</v>
      </c>
      <c r="C2" s="19">
        <v>5</v>
      </c>
    </row>
    <row r="3" spans="1:3" x14ac:dyDescent="0.4">
      <c r="A3" s="18">
        <v>2</v>
      </c>
      <c r="B3" s="18" t="s">
        <v>14</v>
      </c>
      <c r="C3" s="19">
        <v>5.5</v>
      </c>
    </row>
    <row r="4" spans="1:3" x14ac:dyDescent="0.4">
      <c r="A4" s="18">
        <v>3</v>
      </c>
      <c r="B4" s="18" t="s">
        <v>15</v>
      </c>
      <c r="C4" s="19">
        <v>6</v>
      </c>
    </row>
    <row r="5" spans="1:3" x14ac:dyDescent="0.4">
      <c r="A5" s="18">
        <v>4</v>
      </c>
      <c r="B5" s="18" t="s">
        <v>16</v>
      </c>
      <c r="C5" s="19">
        <v>4</v>
      </c>
    </row>
    <row r="6" spans="1:3" x14ac:dyDescent="0.4">
      <c r="A6" s="18">
        <v>5</v>
      </c>
      <c r="B6" s="18" t="s">
        <v>17</v>
      </c>
      <c r="C6" s="19">
        <v>3.5</v>
      </c>
    </row>
    <row r="7" spans="1:3" x14ac:dyDescent="0.4">
      <c r="A7" s="18">
        <v>6</v>
      </c>
      <c r="B7" s="18" t="s">
        <v>18</v>
      </c>
      <c r="C7" s="19">
        <v>6</v>
      </c>
    </row>
    <row r="8" spans="1:3" x14ac:dyDescent="0.4">
      <c r="A8" s="18">
        <v>7</v>
      </c>
      <c r="B8" s="18" t="s">
        <v>19</v>
      </c>
      <c r="C8" s="19">
        <v>5.5</v>
      </c>
    </row>
    <row r="9" spans="1:3" x14ac:dyDescent="0.4">
      <c r="A9" s="18">
        <v>8</v>
      </c>
      <c r="B9" s="18" t="s">
        <v>20</v>
      </c>
      <c r="C9" s="19">
        <v>6</v>
      </c>
    </row>
    <row r="10" spans="1:3" x14ac:dyDescent="0.4">
      <c r="A10" s="18">
        <v>9</v>
      </c>
      <c r="B10" s="18" t="s">
        <v>21</v>
      </c>
      <c r="C10" s="19">
        <v>5.5</v>
      </c>
    </row>
    <row r="11" spans="1:3" x14ac:dyDescent="0.4">
      <c r="A11" s="18">
        <v>10</v>
      </c>
      <c r="B11" s="18" t="s">
        <v>22</v>
      </c>
      <c r="C11" s="19">
        <v>4.5</v>
      </c>
    </row>
    <row r="12" spans="1:3" x14ac:dyDescent="0.4">
      <c r="A12" s="18">
        <v>11</v>
      </c>
      <c r="B12" s="18" t="s">
        <v>23</v>
      </c>
      <c r="C12" s="19">
        <v>6</v>
      </c>
    </row>
    <row r="13" spans="1:3" x14ac:dyDescent="0.4">
      <c r="A13" s="18">
        <v>12</v>
      </c>
      <c r="B13" s="18" t="s">
        <v>24</v>
      </c>
      <c r="C13" s="19">
        <v>6</v>
      </c>
    </row>
    <row r="14" spans="1:3" x14ac:dyDescent="0.4">
      <c r="A14" s="18"/>
      <c r="B14" s="18" t="s">
        <v>25</v>
      </c>
      <c r="C14" s="19">
        <v>6</v>
      </c>
    </row>
    <row r="16" spans="1:3" x14ac:dyDescent="0.4">
      <c r="B16" s="17" t="s">
        <v>26</v>
      </c>
      <c r="C16" s="21">
        <f>AVERAGE(C2:C13)</f>
        <v>5.291666666666667</v>
      </c>
    </row>
    <row r="17" spans="2:3" x14ac:dyDescent="0.4">
      <c r="B17" s="17" t="s">
        <v>27</v>
      </c>
      <c r="C17" s="22">
        <f>MODE(C2:C13)</f>
        <v>6</v>
      </c>
    </row>
    <row r="18" spans="2:3" x14ac:dyDescent="0.4">
      <c r="B18" s="17" t="s">
        <v>28</v>
      </c>
      <c r="C18" s="22">
        <f>MEDIAN(C2:C13)</f>
        <v>5.5</v>
      </c>
    </row>
  </sheetData>
  <pageMargins left="0.7" right="0.7" top="0.75" bottom="0.75" header="0.3" footer="0.3"/>
  <ignoredErrors>
    <ignoredError sqref="C16:C18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235439BC-B4B7-4B5A-98F8-E134AC8682EF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A9C351F0-D49F-42A3-8C80-82F5EB8FFF55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016B8859-381B-4097-AB3B-48A15263E393}">
  <ds:schemaRefs>
    <ds:schemaRef ds:uri="http://www.w3.org/2001/XMLSchema"/>
    <ds:schemaRef ds:uri="http://microsoft.data.visualization.Client.Excel.LState/1.0"/>
  </ds:schemaRefs>
</ds:datastoreItem>
</file>

<file path=customXml/itemProps4.xml><?xml version="1.0" encoding="utf-8"?>
<ds:datastoreItem xmlns:ds="http://schemas.openxmlformats.org/officeDocument/2006/customXml" ds:itemID="{5B92E9E7-FEA5-499E-8604-4456F67475F0}">
  <ds:schemaRefs>
    <ds:schemaRef ds:uri="http://www.w3.org/2001/XMLSchema"/>
    <ds:schemaRef ds:uri="http://microsoft.data.visualization.Client.Excel.CustomMapList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Serie 3 es2</vt:lpstr>
      <vt:lpstr>pag 84 es 17</vt:lpstr>
      <vt:lpstr>Valutazione II A</vt:lpstr>
      <vt:lpstr>Valutazione II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Roberto Mazzetti</cp:lastModifiedBy>
  <dcterms:created xsi:type="dcterms:W3CDTF">2017-09-28T13:01:50Z</dcterms:created>
  <dcterms:modified xsi:type="dcterms:W3CDTF">2018-02-09T16:39:28Z</dcterms:modified>
</cp:coreProperties>
</file>