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H:\Seconda A\Informatica\"/>
    </mc:Choice>
  </mc:AlternateContent>
  <bookViews>
    <workbookView xWindow="0" yWindow="0" windowWidth="17280" windowHeight="9195" activeTab="1"/>
  </bookViews>
  <sheets>
    <sheet name="Operazioni" sheetId="1" r:id="rId1"/>
    <sheet name="Valutazioni" sheetId="2" r:id="rId2"/>
    <sheet name="Foglio1" sheetId="3" r:id="rId3"/>
  </sheets>
  <definedNames>
    <definedName name="_xlcn.WorksheetConnection_ValutazioniG4M51" hidden="1">Valutazioni!$G$4:$M$5</definedName>
  </definedNames>
  <calcPr calcId="171027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Intervallo" name="Intervallo" connection="WorksheetConnection_Valutazioni!$G$4:$M$5"/>
        </x15:modelTables>
      </x15:dataModel>
    </ext>
  </extLst>
</workbook>
</file>

<file path=xl/calcChain.xml><?xml version="1.0" encoding="utf-8"?>
<calcChain xmlns="http://schemas.openxmlformats.org/spreadsheetml/2006/main">
  <c r="H5" i="2" l="1"/>
  <c r="I5" i="2"/>
  <c r="J5" i="2"/>
  <c r="K5" i="2"/>
  <c r="L5" i="2"/>
  <c r="M5" i="2"/>
  <c r="C17" i="2"/>
  <c r="C16" i="2"/>
  <c r="F12" i="1" l="1"/>
  <c r="F11" i="1"/>
  <c r="F10" i="1"/>
  <c r="F7" i="1"/>
  <c r="F6" i="1"/>
  <c r="F4" i="1"/>
  <c r="F3" i="1"/>
  <c r="F5" i="1"/>
  <c r="F2" i="1"/>
</calcChain>
</file>

<file path=xl/connections.xml><?xml version="1.0" encoding="utf-8"?>
<connections xmlns="http://schemas.openxmlformats.org/spreadsheetml/2006/main">
  <connection id="1" keepAlive="1" name="ThisWorkbookDataModel" description="Modello di dati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Valutazioni!$G$4:$M$5" type="102" refreshedVersion="6" minRefreshableVersion="5">
    <extLst>
      <ext xmlns:x15="http://schemas.microsoft.com/office/spreadsheetml/2010/11/main" uri="{DE250136-89BD-433C-8126-D09CA5730AF9}">
        <x15:connection id="Intervallo">
          <x15:rangePr sourceName="_xlcn.WorksheetConnection_ValutazioniG4M51"/>
        </x15:connection>
      </ext>
    </extLst>
  </connection>
</connections>
</file>

<file path=xl/sharedStrings.xml><?xml version="1.0" encoding="utf-8"?>
<sst xmlns="http://schemas.openxmlformats.org/spreadsheetml/2006/main" count="70" uniqueCount="55">
  <si>
    <t>Operazioni</t>
  </si>
  <si>
    <t>Simbolo</t>
  </si>
  <si>
    <t>Calcolo</t>
  </si>
  <si>
    <t>Formula</t>
  </si>
  <si>
    <t>Calcolo svolto</t>
  </si>
  <si>
    <t>Addizione</t>
  </si>
  <si>
    <t>Sottrazione</t>
  </si>
  <si>
    <t>Moltiplicazione</t>
  </si>
  <si>
    <t>Divisione</t>
  </si>
  <si>
    <t>Potenza</t>
  </si>
  <si>
    <t>Radice</t>
  </si>
  <si>
    <t>+</t>
  </si>
  <si>
    <t>5+3=</t>
  </si>
  <si>
    <t>=5+3</t>
  </si>
  <si>
    <t>/</t>
  </si>
  <si>
    <t>45:5=</t>
  </si>
  <si>
    <t>=45/5</t>
  </si>
  <si>
    <t>-</t>
  </si>
  <si>
    <t>5-3=</t>
  </si>
  <si>
    <t>=5-3</t>
  </si>
  <si>
    <t>*</t>
  </si>
  <si>
    <t>5.3=</t>
  </si>
  <si>
    <t>=5*3</t>
  </si>
  <si>
    <t>^</t>
  </si>
  <si>
    <r>
      <t>5</t>
    </r>
    <r>
      <rPr>
        <vertAlign val="superscript"/>
        <sz val="12"/>
        <color theme="1"/>
        <rFont val="Comic Sans MS"/>
        <family val="4"/>
      </rPr>
      <t>3</t>
    </r>
    <r>
      <rPr>
        <sz val="12"/>
        <color theme="1"/>
        <rFont val="Comic Sans MS"/>
        <family val="4"/>
      </rPr>
      <t>=</t>
    </r>
  </si>
  <si>
    <t>=5^3</t>
  </si>
  <si>
    <t>radq(n)</t>
  </si>
  <si>
    <t>=radq(4)</t>
  </si>
  <si>
    <t>Espressione</t>
  </si>
  <si>
    <t>4+5.6=</t>
  </si>
  <si>
    <t>=4+5*6</t>
  </si>
  <si>
    <t>(4+5.6):2=</t>
  </si>
  <si>
    <r>
      <t>[(4+5.6):2]</t>
    </r>
    <r>
      <rPr>
        <vertAlign val="superscript"/>
        <sz val="12"/>
        <color theme="1"/>
        <rFont val="Comic Sans MS"/>
        <family val="4"/>
      </rPr>
      <t>2</t>
    </r>
    <r>
      <rPr>
        <sz val="12"/>
        <color theme="1"/>
        <rFont val="Comic Sans MS"/>
        <family val="4"/>
      </rPr>
      <t>=</t>
    </r>
  </si>
  <si>
    <t>=(4+5*6)/2</t>
  </si>
  <si>
    <t>=((4+5*6)/2)^2</t>
  </si>
  <si>
    <t>Nota</t>
  </si>
  <si>
    <t>Materia</t>
  </si>
  <si>
    <t>Italiano</t>
  </si>
  <si>
    <t>Francese</t>
  </si>
  <si>
    <t>Tedesco</t>
  </si>
  <si>
    <t>Storia</t>
  </si>
  <si>
    <t>Geografia</t>
  </si>
  <si>
    <t>Matematica</t>
  </si>
  <si>
    <t>Scienze</t>
  </si>
  <si>
    <t>Visiva</t>
  </si>
  <si>
    <t>Ed. Musicale</t>
  </si>
  <si>
    <t>Arti Plastiche</t>
  </si>
  <si>
    <t>Ed. Fisica</t>
  </si>
  <si>
    <t>Religione</t>
  </si>
  <si>
    <t>Condotta</t>
  </si>
  <si>
    <t>Media totale</t>
  </si>
  <si>
    <t>Media scolastica</t>
  </si>
  <si>
    <t>Note</t>
  </si>
  <si>
    <t>Frequenza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</si>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</sst>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sz val="12"/>
      <color rgb="FFFF0000"/>
      <name val="Comic Sans MS"/>
      <family val="4"/>
    </font>
    <font>
      <vertAlign val="superscript"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NumberFormat="1" applyFont="1"/>
    <xf numFmtId="164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AFA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  <a:latin typeface="Comic Sans MS" panose="030F0702030302020204" pitchFamily="66" charset="0"/>
              </a:rPr>
              <a:t>Valutazione primo periodo</a:t>
            </a:r>
            <a:r>
              <a:rPr lang="en-US"/>
              <a:t>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9.4908847054016726E-2"/>
          <c:y val="0.15338903470399534"/>
          <c:w val="0.88027445807852711"/>
          <c:h val="0.654845435987168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Valutazioni!$G$5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Valutazioni!$H$4:$M$4</c:f>
              <c:numCache>
                <c:formatCode>General</c:formatCode>
                <c:ptCount val="6"/>
                <c:pt idx="0">
                  <c:v>3</c:v>
                </c:pt>
                <c:pt idx="1">
                  <c:v>4</c:v>
                </c:pt>
                <c:pt idx="2">
                  <c:v>4.5</c:v>
                </c:pt>
                <c:pt idx="3">
                  <c:v>5</c:v>
                </c:pt>
                <c:pt idx="4">
                  <c:v>5.5</c:v>
                </c:pt>
                <c:pt idx="5">
                  <c:v>6</c:v>
                </c:pt>
              </c:numCache>
            </c:numRef>
          </c:cat>
          <c:val>
            <c:numRef>
              <c:f>Valutazioni!$H$5:$M$5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0-4CFF-A785-30C087851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7302640"/>
        <c:axId val="467302968"/>
      </c:barChart>
      <c:catAx>
        <c:axId val="467302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sz="1200" b="1">
                    <a:solidFill>
                      <a:srgbClr val="FF0000"/>
                    </a:solidFill>
                    <a:latin typeface="Comic Sans MS" panose="030F0702030302020204" pitchFamily="66" charset="0"/>
                  </a:rPr>
                  <a:t>Note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467302968"/>
        <c:crosses val="autoZero"/>
        <c:auto val="1"/>
        <c:lblAlgn val="ctr"/>
        <c:lblOffset val="100"/>
        <c:noMultiLvlLbl val="0"/>
      </c:catAx>
      <c:valAx>
        <c:axId val="467302968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CH" sz="1200" b="1">
                    <a:solidFill>
                      <a:srgbClr val="FF0000"/>
                    </a:solidFill>
                    <a:latin typeface="Comic Sans MS" panose="030F0702030302020204" pitchFamily="66" charset="0"/>
                  </a:rPr>
                  <a:t>Frequenza</a:t>
                </a:r>
              </a:p>
            </c:rich>
          </c:tx>
          <c:layout>
            <c:manualLayout>
              <c:xMode val="edge"/>
              <c:yMode val="edge"/>
              <c:x val="2.3970760000177643E-2"/>
              <c:y val="3.313240011665208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>
            <a:solidFill>
              <a:srgbClr val="FF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467302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solidFill>
                  <a:srgbClr val="FF0000"/>
                </a:solidFill>
                <a:effectLst/>
              </a:rPr>
              <a:t>Valutazioni primo periodo.</a:t>
            </a:r>
            <a:endParaRPr lang="it-CH">
              <a:solidFill>
                <a:srgbClr val="FF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Valutazioni!$B$2:$B$14</c:f>
              <c:strCache>
                <c:ptCount val="13"/>
                <c:pt idx="0">
                  <c:v>Italiano</c:v>
                </c:pt>
                <c:pt idx="1">
                  <c:v>Francese</c:v>
                </c:pt>
                <c:pt idx="2">
                  <c:v>Tedesco</c:v>
                </c:pt>
                <c:pt idx="3">
                  <c:v>Storia</c:v>
                </c:pt>
                <c:pt idx="4">
                  <c:v>Geografia</c:v>
                </c:pt>
                <c:pt idx="5">
                  <c:v>Matematica</c:v>
                </c:pt>
                <c:pt idx="6">
                  <c:v>Scienze</c:v>
                </c:pt>
                <c:pt idx="7">
                  <c:v>Visiva</c:v>
                </c:pt>
                <c:pt idx="8">
                  <c:v>Ed. Musicale</c:v>
                </c:pt>
                <c:pt idx="9">
                  <c:v>Arti Plastiche</c:v>
                </c:pt>
                <c:pt idx="10">
                  <c:v>Ed. Fisica</c:v>
                </c:pt>
                <c:pt idx="11">
                  <c:v>Religione</c:v>
                </c:pt>
                <c:pt idx="12">
                  <c:v>Condotta</c:v>
                </c:pt>
              </c:strCache>
            </c:strRef>
          </c:cat>
          <c:val>
            <c:numRef>
              <c:f>Valutazioni!$C$2:$C$14</c:f>
              <c:numCache>
                <c:formatCode>General</c:formatCode>
                <c:ptCount val="13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4</c:v>
                </c:pt>
                <c:pt idx="4">
                  <c:v>3.5</c:v>
                </c:pt>
                <c:pt idx="5">
                  <c:v>6</c:v>
                </c:pt>
                <c:pt idx="6">
                  <c:v>5.5</c:v>
                </c:pt>
                <c:pt idx="7">
                  <c:v>6</c:v>
                </c:pt>
                <c:pt idx="8">
                  <c:v>5.5</c:v>
                </c:pt>
                <c:pt idx="9">
                  <c:v>4.5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45-4D09-8ADD-37798D29B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671112"/>
        <c:axId val="399673408"/>
      </c:lineChart>
      <c:catAx>
        <c:axId val="399671112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rgbClr val="0070C0"/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ln>
                  <a:solidFill>
                    <a:srgbClr val="FF0000"/>
                  </a:solidFill>
                </a:ln>
                <a:noFill/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399673408"/>
        <c:crosses val="autoZero"/>
        <c:auto val="1"/>
        <c:lblAlgn val="ctr"/>
        <c:lblOffset val="100"/>
        <c:noMultiLvlLbl val="0"/>
      </c:catAx>
      <c:valAx>
        <c:axId val="39967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399671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9AFAD5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Foglio1!$C$2</c:f>
              <c:strCache>
                <c:ptCount val="1"/>
                <c:pt idx="0">
                  <c:v>Nota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Foglio1!$B$3:$B$15</c:f>
              <c:strCache>
                <c:ptCount val="13"/>
                <c:pt idx="0">
                  <c:v>Italiano</c:v>
                </c:pt>
                <c:pt idx="1">
                  <c:v>Francese</c:v>
                </c:pt>
                <c:pt idx="2">
                  <c:v>Tedesco</c:v>
                </c:pt>
                <c:pt idx="3">
                  <c:v>Storia</c:v>
                </c:pt>
                <c:pt idx="4">
                  <c:v>Geografia</c:v>
                </c:pt>
                <c:pt idx="5">
                  <c:v>Matematica</c:v>
                </c:pt>
                <c:pt idx="6">
                  <c:v>Scienze</c:v>
                </c:pt>
                <c:pt idx="7">
                  <c:v>Visiva</c:v>
                </c:pt>
                <c:pt idx="8">
                  <c:v>Ed. Musicale</c:v>
                </c:pt>
                <c:pt idx="9">
                  <c:v>Arti Plastiche</c:v>
                </c:pt>
                <c:pt idx="10">
                  <c:v>Ed. Fisica</c:v>
                </c:pt>
                <c:pt idx="11">
                  <c:v>Religione</c:v>
                </c:pt>
                <c:pt idx="12">
                  <c:v>Condotta</c:v>
                </c:pt>
              </c:strCache>
            </c:strRef>
          </c:xVal>
          <c:yVal>
            <c:numRef>
              <c:f>Foglio1!$C$3:$C$15</c:f>
              <c:numCache>
                <c:formatCode>General</c:formatCode>
                <c:ptCount val="13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4</c:v>
                </c:pt>
                <c:pt idx="4">
                  <c:v>3.5</c:v>
                </c:pt>
                <c:pt idx="5">
                  <c:v>6</c:v>
                </c:pt>
                <c:pt idx="6">
                  <c:v>5.5</c:v>
                </c:pt>
                <c:pt idx="7">
                  <c:v>6</c:v>
                </c:pt>
                <c:pt idx="8">
                  <c:v>5.5</c:v>
                </c:pt>
                <c:pt idx="9">
                  <c:v>4.5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48-4F3F-A299-82E8E637A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2299328"/>
        <c:axId val="252298768"/>
      </c:scatterChart>
      <c:valAx>
        <c:axId val="252299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52298768"/>
        <c:crosses val="autoZero"/>
        <c:crossBetween val="midCat"/>
      </c:valAx>
      <c:valAx>
        <c:axId val="25229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5229932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504824</xdr:colOff>
      <xdr:row>7</xdr:row>
      <xdr:rowOff>66675</xdr:rowOff>
    </xdr:from>
    <xdr:to>
      <xdr:col>13</xdr:col>
      <xdr:colOff>457199</xdr:colOff>
      <xdr:row>21</xdr:row>
      <xdr:rowOff>28575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3E46EF2-C41F-4D7D-839C-44670F2E7A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19050</xdr:colOff>
      <xdr:row>3</xdr:row>
      <xdr:rowOff>85724</xdr:rowOff>
    </xdr:from>
    <xdr:to>
      <xdr:col>26</xdr:col>
      <xdr:colOff>457200</xdr:colOff>
      <xdr:row>22</xdr:row>
      <xdr:rowOff>95250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9137A8-7D07-42BF-B369-92DF0124BC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209549</xdr:colOff>
      <xdr:row>4</xdr:row>
      <xdr:rowOff>23812</xdr:rowOff>
    </xdr:from>
    <xdr:to>
      <xdr:col>13</xdr:col>
      <xdr:colOff>123824</xdr:colOff>
      <xdr:row>17</xdr:row>
      <xdr:rowOff>95250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2"/>
  <sheetViews>
    <sheetView zoomScale="170" zoomScaleNormal="170" workbookViewId="0">
      <selection activeCell="B13" sqref="B13"/>
    </sheetView>
  </sheetViews>
  <sheetFormatPr defaultRowHeight="19.5" x14ac:dyDescent="0.4"/>
  <cols>
    <col min="1" max="1" width="2.7109375" style="1" bestFit="1" customWidth="1"/>
    <col min="2" max="2" width="17.7109375" style="1" bestFit="1" customWidth="1"/>
    <col min="3" max="3" width="9.5703125" style="4" bestFit="1" customWidth="1"/>
    <col min="4" max="4" width="15.140625" style="1" bestFit="1" customWidth="1"/>
    <col min="5" max="5" width="18.140625" style="1" bestFit="1" customWidth="1"/>
    <col min="6" max="6" width="15.7109375" style="1" bestFit="1" customWidth="1"/>
    <col min="7" max="16384" width="9.140625" style="1"/>
  </cols>
  <sheetData>
    <row r="1" spans="1:6" x14ac:dyDescent="0.4"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</row>
    <row r="2" spans="1:6" x14ac:dyDescent="0.4">
      <c r="A2" s="1">
        <v>1</v>
      </c>
      <c r="B2" s="1" t="s">
        <v>5</v>
      </c>
      <c r="C2" s="4" t="s">
        <v>11</v>
      </c>
      <c r="D2" s="1" t="s">
        <v>12</v>
      </c>
      <c r="E2" s="5" t="s">
        <v>13</v>
      </c>
      <c r="F2" s="1">
        <f>5+3</f>
        <v>8</v>
      </c>
    </row>
    <row r="3" spans="1:6" x14ac:dyDescent="0.4">
      <c r="A3" s="1">
        <v>2</v>
      </c>
      <c r="B3" s="1" t="s">
        <v>6</v>
      </c>
      <c r="C3" s="4" t="s">
        <v>17</v>
      </c>
      <c r="D3" s="1" t="s">
        <v>18</v>
      </c>
      <c r="E3" s="5" t="s">
        <v>19</v>
      </c>
      <c r="F3" s="1">
        <f>5-3</f>
        <v>2</v>
      </c>
    </row>
    <row r="4" spans="1:6" x14ac:dyDescent="0.4">
      <c r="A4" s="1">
        <v>3</v>
      </c>
      <c r="B4" s="1" t="s">
        <v>7</v>
      </c>
      <c r="C4" s="4" t="s">
        <v>20</v>
      </c>
      <c r="D4" s="1" t="s">
        <v>21</v>
      </c>
      <c r="E4" s="5" t="s">
        <v>22</v>
      </c>
      <c r="F4" s="1">
        <f>5*3</f>
        <v>15</v>
      </c>
    </row>
    <row r="5" spans="1:6" x14ac:dyDescent="0.4">
      <c r="A5" s="1">
        <v>4</v>
      </c>
      <c r="B5" s="1" t="s">
        <v>8</v>
      </c>
      <c r="C5" s="4" t="s">
        <v>14</v>
      </c>
      <c r="D5" s="1" t="s">
        <v>15</v>
      </c>
      <c r="E5" s="5" t="s">
        <v>16</v>
      </c>
      <c r="F5" s="6">
        <f>45/5</f>
        <v>9</v>
      </c>
    </row>
    <row r="6" spans="1:6" ht="21" x14ac:dyDescent="0.4">
      <c r="A6" s="1">
        <v>5</v>
      </c>
      <c r="B6" s="1" t="s">
        <v>9</v>
      </c>
      <c r="C6" s="4" t="s">
        <v>23</v>
      </c>
      <c r="D6" s="5" t="s">
        <v>24</v>
      </c>
      <c r="E6" s="5" t="s">
        <v>25</v>
      </c>
      <c r="F6" s="1">
        <f>5^3</f>
        <v>125</v>
      </c>
    </row>
    <row r="7" spans="1:6" x14ac:dyDescent="0.4">
      <c r="A7" s="1">
        <v>6</v>
      </c>
      <c r="B7" s="1" t="s">
        <v>10</v>
      </c>
      <c r="C7" s="4" t="s">
        <v>26</v>
      </c>
      <c r="E7" s="5" t="s">
        <v>27</v>
      </c>
      <c r="F7" s="1">
        <f>SQRT(4)</f>
        <v>2</v>
      </c>
    </row>
    <row r="10" spans="1:6" x14ac:dyDescent="0.4">
      <c r="B10" s="1" t="s">
        <v>28</v>
      </c>
      <c r="D10" s="1" t="s">
        <v>29</v>
      </c>
      <c r="E10" s="5" t="s">
        <v>30</v>
      </c>
      <c r="F10" s="1">
        <f>4+5*6</f>
        <v>34</v>
      </c>
    </row>
    <row r="11" spans="1:6" x14ac:dyDescent="0.4">
      <c r="D11" s="1" t="s">
        <v>31</v>
      </c>
      <c r="E11" s="5" t="s">
        <v>33</v>
      </c>
      <c r="F11" s="1">
        <f>(4+5*6)/2</f>
        <v>17</v>
      </c>
    </row>
    <row r="12" spans="1:6" ht="21" x14ac:dyDescent="0.4">
      <c r="D12" s="1" t="s">
        <v>32</v>
      </c>
      <c r="E12" s="5" t="s">
        <v>34</v>
      </c>
      <c r="F12" s="1">
        <f>((4+5*6)/2)^2</f>
        <v>289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7"/>
  <sheetViews>
    <sheetView tabSelected="1" zoomScaleNormal="100" workbookViewId="0">
      <selection activeCell="O26" sqref="O26"/>
    </sheetView>
  </sheetViews>
  <sheetFormatPr defaultRowHeight="19.5" x14ac:dyDescent="0.4"/>
  <cols>
    <col min="1" max="1" width="4.140625" style="1" bestFit="1" customWidth="1"/>
    <col min="2" max="2" width="18.85546875" style="1" bestFit="1" customWidth="1"/>
    <col min="3" max="3" width="9.140625" style="4"/>
    <col min="4" max="6" width="9.140625" style="1"/>
    <col min="7" max="7" width="12" style="1" bestFit="1" customWidth="1"/>
    <col min="8" max="16384" width="9.140625" style="1"/>
  </cols>
  <sheetData>
    <row r="1" spans="1:13" x14ac:dyDescent="0.4">
      <c r="B1" s="1" t="s">
        <v>36</v>
      </c>
      <c r="C1" s="4" t="s">
        <v>35</v>
      </c>
    </row>
    <row r="2" spans="1:13" x14ac:dyDescent="0.4">
      <c r="A2" s="1">
        <v>1</v>
      </c>
      <c r="B2" s="1" t="s">
        <v>37</v>
      </c>
      <c r="C2" s="4">
        <v>5</v>
      </c>
    </row>
    <row r="3" spans="1:13" x14ac:dyDescent="0.4">
      <c r="A3" s="1">
        <v>2</v>
      </c>
      <c r="B3" s="1" t="s">
        <v>38</v>
      </c>
      <c r="C3" s="4">
        <v>5.5</v>
      </c>
    </row>
    <row r="4" spans="1:13" x14ac:dyDescent="0.4">
      <c r="A4" s="1">
        <v>3</v>
      </c>
      <c r="B4" s="1" t="s">
        <v>39</v>
      </c>
      <c r="C4" s="4">
        <v>6</v>
      </c>
      <c r="G4" s="1" t="s">
        <v>52</v>
      </c>
      <c r="H4" s="4">
        <v>3</v>
      </c>
      <c r="I4" s="4">
        <v>4</v>
      </c>
      <c r="J4" s="4">
        <v>4.5</v>
      </c>
      <c r="K4" s="4">
        <v>5</v>
      </c>
      <c r="L4" s="4">
        <v>5.5</v>
      </c>
      <c r="M4" s="4">
        <v>6</v>
      </c>
    </row>
    <row r="5" spans="1:13" x14ac:dyDescent="0.4">
      <c r="A5" s="1">
        <v>4</v>
      </c>
      <c r="B5" s="1" t="s">
        <v>40</v>
      </c>
      <c r="C5" s="4">
        <v>4</v>
      </c>
      <c r="G5" s="1" t="s">
        <v>53</v>
      </c>
      <c r="H5" s="4">
        <f>COUNTIF($C$2:$C$14,H4)</f>
        <v>0</v>
      </c>
      <c r="I5" s="4">
        <f t="shared" ref="I5:M5" si="0">COUNTIF($C$2:$C$14,I4)</f>
        <v>1</v>
      </c>
      <c r="J5" s="4">
        <f t="shared" si="0"/>
        <v>1</v>
      </c>
      <c r="K5" s="4">
        <f t="shared" si="0"/>
        <v>1</v>
      </c>
      <c r="L5" s="4">
        <f t="shared" si="0"/>
        <v>3</v>
      </c>
      <c r="M5" s="4">
        <f t="shared" si="0"/>
        <v>6</v>
      </c>
    </row>
    <row r="6" spans="1:13" x14ac:dyDescent="0.4">
      <c r="A6" s="1">
        <v>5</v>
      </c>
      <c r="B6" s="1" t="s">
        <v>41</v>
      </c>
      <c r="C6" s="4">
        <v>3.5</v>
      </c>
    </row>
    <row r="7" spans="1:13" x14ac:dyDescent="0.4">
      <c r="A7" s="1">
        <v>6</v>
      </c>
      <c r="B7" s="1" t="s">
        <v>42</v>
      </c>
      <c r="C7" s="4">
        <v>6</v>
      </c>
    </row>
    <row r="8" spans="1:13" x14ac:dyDescent="0.4">
      <c r="A8" s="1">
        <v>7</v>
      </c>
      <c r="B8" s="1" t="s">
        <v>43</v>
      </c>
      <c r="C8" s="4">
        <v>5.5</v>
      </c>
    </row>
    <row r="9" spans="1:13" x14ac:dyDescent="0.4">
      <c r="A9" s="1">
        <v>8</v>
      </c>
      <c r="B9" s="1" t="s">
        <v>44</v>
      </c>
      <c r="C9" s="4">
        <v>6</v>
      </c>
      <c r="E9" s="1" t="s">
        <v>54</v>
      </c>
    </row>
    <row r="10" spans="1:13" x14ac:dyDescent="0.4">
      <c r="A10" s="1">
        <v>9</v>
      </c>
      <c r="B10" s="1" t="s">
        <v>45</v>
      </c>
      <c r="C10" s="4">
        <v>5.5</v>
      </c>
    </row>
    <row r="11" spans="1:13" x14ac:dyDescent="0.4">
      <c r="A11" s="1">
        <v>10</v>
      </c>
      <c r="B11" s="1" t="s">
        <v>46</v>
      </c>
      <c r="C11" s="4">
        <v>4.5</v>
      </c>
    </row>
    <row r="12" spans="1:13" x14ac:dyDescent="0.4">
      <c r="A12" s="1">
        <v>11</v>
      </c>
      <c r="B12" s="1" t="s">
        <v>47</v>
      </c>
      <c r="C12" s="4">
        <v>6</v>
      </c>
    </row>
    <row r="13" spans="1:13" x14ac:dyDescent="0.4">
      <c r="A13" s="1">
        <v>12</v>
      </c>
      <c r="B13" s="1" t="s">
        <v>48</v>
      </c>
      <c r="C13" s="4">
        <v>6</v>
      </c>
    </row>
    <row r="14" spans="1:13" x14ac:dyDescent="0.4">
      <c r="B14" s="1" t="s">
        <v>49</v>
      </c>
      <c r="C14" s="4">
        <v>6</v>
      </c>
    </row>
    <row r="16" spans="1:13" x14ac:dyDescent="0.4">
      <c r="B16" s="1" t="s">
        <v>50</v>
      </c>
      <c r="C16" s="7">
        <f>AVERAGE(C2:C14)</f>
        <v>5.3461538461538458</v>
      </c>
    </row>
    <row r="17" spans="2:3" x14ac:dyDescent="0.4">
      <c r="B17" s="1" t="s">
        <v>51</v>
      </c>
      <c r="C17" s="7">
        <f>AVERAGE(C2:C12)</f>
        <v>5.2272727272727275</v>
      </c>
    </row>
  </sheetData>
  <pageMargins left="0.7" right="0.7" top="0.75" bottom="0.75" header="0.3" footer="0.3"/>
  <ignoredErrors>
    <ignoredError sqref="C17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workbookViewId="0">
      <selection activeCell="J4" sqref="J4"/>
    </sheetView>
  </sheetViews>
  <sheetFormatPr defaultRowHeight="15" x14ac:dyDescent="0.25"/>
  <cols>
    <col min="2" max="2" width="15.85546875" bestFit="1" customWidth="1"/>
  </cols>
  <sheetData>
    <row r="2" spans="2:3" ht="19.5" x14ac:dyDescent="0.4">
      <c r="B2" s="1" t="s">
        <v>36</v>
      </c>
      <c r="C2" s="4" t="s">
        <v>35</v>
      </c>
    </row>
    <row r="3" spans="2:3" ht="19.5" x14ac:dyDescent="0.4">
      <c r="B3" s="1" t="s">
        <v>37</v>
      </c>
      <c r="C3" s="4">
        <v>5</v>
      </c>
    </row>
    <row r="4" spans="2:3" ht="19.5" x14ac:dyDescent="0.4">
      <c r="B4" s="1" t="s">
        <v>38</v>
      </c>
      <c r="C4" s="4">
        <v>5.5</v>
      </c>
    </row>
    <row r="5" spans="2:3" ht="19.5" x14ac:dyDescent="0.4">
      <c r="B5" s="1" t="s">
        <v>39</v>
      </c>
      <c r="C5" s="4">
        <v>6</v>
      </c>
    </row>
    <row r="6" spans="2:3" ht="19.5" x14ac:dyDescent="0.4">
      <c r="B6" s="1" t="s">
        <v>40</v>
      </c>
      <c r="C6" s="4">
        <v>4</v>
      </c>
    </row>
    <row r="7" spans="2:3" ht="19.5" x14ac:dyDescent="0.4">
      <c r="B7" s="1" t="s">
        <v>41</v>
      </c>
      <c r="C7" s="4">
        <v>3.5</v>
      </c>
    </row>
    <row r="8" spans="2:3" ht="19.5" x14ac:dyDescent="0.4">
      <c r="B8" s="1" t="s">
        <v>42</v>
      </c>
      <c r="C8" s="4">
        <v>6</v>
      </c>
    </row>
    <row r="9" spans="2:3" ht="19.5" x14ac:dyDescent="0.4">
      <c r="B9" s="1" t="s">
        <v>43</v>
      </c>
      <c r="C9" s="4">
        <v>5.5</v>
      </c>
    </row>
    <row r="10" spans="2:3" ht="19.5" x14ac:dyDescent="0.4">
      <c r="B10" s="1" t="s">
        <v>44</v>
      </c>
      <c r="C10" s="4">
        <v>6</v>
      </c>
    </row>
    <row r="11" spans="2:3" ht="19.5" x14ac:dyDescent="0.4">
      <c r="B11" s="1" t="s">
        <v>45</v>
      </c>
      <c r="C11" s="4">
        <v>5.5</v>
      </c>
    </row>
    <row r="12" spans="2:3" ht="19.5" x14ac:dyDescent="0.4">
      <c r="B12" s="1" t="s">
        <v>46</v>
      </c>
      <c r="C12" s="4">
        <v>4.5</v>
      </c>
    </row>
    <row r="13" spans="2:3" ht="19.5" x14ac:dyDescent="0.4">
      <c r="B13" s="1" t="s">
        <v>47</v>
      </c>
      <c r="C13" s="4">
        <v>6</v>
      </c>
    </row>
    <row r="14" spans="2:3" ht="19.5" x14ac:dyDescent="0.4">
      <c r="B14" s="1" t="s">
        <v>48</v>
      </c>
      <c r="C14" s="4">
        <v>6</v>
      </c>
    </row>
    <row r="15" spans="2:3" ht="19.5" x14ac:dyDescent="0.4">
      <c r="B15" s="1" t="s">
        <v>49</v>
      </c>
      <c r="C15" s="4">
        <v>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FCD825E9-93E0-4F4C-A052-CDFCEEB100F7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B53CB0A-0C70-4F92-AD81-DF9157666631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Operazioni</vt:lpstr>
      <vt:lpstr>Valutazioni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Roberto Mazzetti</cp:lastModifiedBy>
  <dcterms:created xsi:type="dcterms:W3CDTF">2016-01-27T08:14:56Z</dcterms:created>
  <dcterms:modified xsi:type="dcterms:W3CDTF">2017-02-17T18:46:13Z</dcterms:modified>
</cp:coreProperties>
</file>