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Prima 19_20\Informatica\Prima A\"/>
    </mc:Choice>
  </mc:AlternateContent>
  <xr:revisionPtr revIDLastSave="0" documentId="13_ncr:1_{E9954D67-A66B-466A-A8D6-91AD066195C3}" xr6:coauthVersionLast="45" xr6:coauthVersionMax="45" xr10:uidLastSave="{00000000-0000-0000-0000-000000000000}"/>
  <bookViews>
    <workbookView xWindow="-98" yWindow="-98" windowWidth="20715" windowHeight="13276" activeTab="1" xr2:uid="{00000000-000D-0000-FFFF-FFFF00000000}"/>
  </bookViews>
  <sheets>
    <sheet name="Note" sheetId="1" r:id="rId1"/>
    <sheet name="Pag 131 es 4" sheetId="3" r:id="rId2"/>
    <sheet name="Classe I A" sheetId="4" r:id="rId3"/>
    <sheet name="Foglio1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3" l="1"/>
  <c r="J5" i="3"/>
  <c r="J4" i="3"/>
  <c r="J3" i="3"/>
  <c r="J2" i="3"/>
  <c r="B31" i="3"/>
  <c r="O9" i="3"/>
  <c r="M9" i="3"/>
  <c r="K9" i="3"/>
  <c r="P8" i="3"/>
  <c r="P9" i="3" s="1"/>
  <c r="L9" i="3" l="1"/>
  <c r="N9" i="3"/>
  <c r="C21" i="1" l="1"/>
  <c r="C20" i="1"/>
  <c r="C19" i="1"/>
  <c r="C18" i="1"/>
  <c r="C17" i="1"/>
  <c r="C16" i="1"/>
  <c r="G3" i="1" l="1"/>
  <c r="H3" i="1"/>
  <c r="I3" i="1"/>
  <c r="J3" i="1"/>
  <c r="K3" i="1"/>
  <c r="L3" i="1"/>
  <c r="F3" i="1"/>
  <c r="M3" i="1" l="1"/>
</calcChain>
</file>

<file path=xl/sharedStrings.xml><?xml version="1.0" encoding="utf-8"?>
<sst xmlns="http://schemas.openxmlformats.org/spreadsheetml/2006/main" count="95" uniqueCount="90">
  <si>
    <t>Italiano</t>
  </si>
  <si>
    <t>Media</t>
  </si>
  <si>
    <t>Materie</t>
  </si>
  <si>
    <t>Francese</t>
  </si>
  <si>
    <t>Storia</t>
  </si>
  <si>
    <t>Geografia</t>
  </si>
  <si>
    <t>Matematica</t>
  </si>
  <si>
    <t>Scienze</t>
  </si>
  <si>
    <t>Visiva</t>
  </si>
  <si>
    <t>Ed Musicale</t>
  </si>
  <si>
    <t>Arti Plastiche</t>
  </si>
  <si>
    <t>Ed. Fisica</t>
  </si>
  <si>
    <t>Religione</t>
  </si>
  <si>
    <t>Condotta</t>
  </si>
  <si>
    <t>Note</t>
  </si>
  <si>
    <t>Tot</t>
  </si>
  <si>
    <t>Civica</t>
  </si>
  <si>
    <t>Somma note</t>
  </si>
  <si>
    <t>Moda</t>
  </si>
  <si>
    <t>Mediana</t>
  </si>
  <si>
    <t>Nota Max</t>
  </si>
  <si>
    <t>Nota min</t>
  </si>
  <si>
    <t>Frequenza</t>
  </si>
  <si>
    <t>Classe</t>
  </si>
  <si>
    <t>120 -123</t>
  </si>
  <si>
    <t>125-129</t>
  </si>
  <si>
    <t>130-134</t>
  </si>
  <si>
    <t>135 - 139</t>
  </si>
  <si>
    <t>140-144</t>
  </si>
  <si>
    <t>Totale</t>
  </si>
  <si>
    <t>Frequenza assoluta</t>
  </si>
  <si>
    <t xml:space="preserve">Frequenza relativa </t>
  </si>
  <si>
    <t xml:space="preserve"> </t>
  </si>
  <si>
    <t>Cognome</t>
  </si>
  <si>
    <t>Nome</t>
  </si>
  <si>
    <t>Bensons</t>
  </si>
  <si>
    <t>Henrijs</t>
  </si>
  <si>
    <t>Bizzini</t>
  </si>
  <si>
    <t>Nicolò</t>
  </si>
  <si>
    <t>Bonello</t>
  </si>
  <si>
    <t>Christopher</t>
  </si>
  <si>
    <t>Castiglioni</t>
  </si>
  <si>
    <t>Niccolò</t>
  </si>
  <si>
    <t>Ciccone</t>
  </si>
  <si>
    <t>Leonardo</t>
  </si>
  <si>
    <t>D'Alfonso</t>
  </si>
  <si>
    <t>Edoardo</t>
  </si>
  <si>
    <t>Ferry</t>
  </si>
  <si>
    <t>Charlotte</t>
  </si>
  <si>
    <t>Gabellone</t>
  </si>
  <si>
    <t>Francesco</t>
  </si>
  <si>
    <t>Invernizzi</t>
  </si>
  <si>
    <t>Maria</t>
  </si>
  <si>
    <t>Iodice</t>
  </si>
  <si>
    <t>Fiorella</t>
  </si>
  <si>
    <t>Malisani</t>
  </si>
  <si>
    <t>Giorgio</t>
  </si>
  <si>
    <t>Martinelli</t>
  </si>
  <si>
    <t>Sveva</t>
  </si>
  <si>
    <t>Mercolini</t>
  </si>
  <si>
    <t>Gianmarco</t>
  </si>
  <si>
    <t>Morcombe</t>
  </si>
  <si>
    <t>Seth James</t>
  </si>
  <si>
    <t xml:space="preserve">Nicodemo </t>
  </si>
  <si>
    <t>Elisabetta</t>
  </si>
  <si>
    <t>Nori</t>
  </si>
  <si>
    <t>Nina</t>
  </si>
  <si>
    <t>Passotti</t>
  </si>
  <si>
    <t>Beatrice</t>
  </si>
  <si>
    <t>Pedrazzi</t>
  </si>
  <si>
    <t>Federico</t>
  </si>
  <si>
    <t>Riccardi</t>
  </si>
  <si>
    <t>Gianfilippo</t>
  </si>
  <si>
    <t>Rufa</t>
  </si>
  <si>
    <t>Anna</t>
  </si>
  <si>
    <t>Seralvo</t>
  </si>
  <si>
    <t>Siddhart</t>
  </si>
  <si>
    <t>Torricelli</t>
  </si>
  <si>
    <t>Matilde</t>
  </si>
  <si>
    <t>Tortorella</t>
  </si>
  <si>
    <t>Cecilia</t>
  </si>
  <si>
    <t>Vassalli</t>
  </si>
  <si>
    <t>Nicola</t>
  </si>
  <si>
    <t>Wicki</t>
  </si>
  <si>
    <t>Carlo</t>
  </si>
  <si>
    <t>Altezza</t>
  </si>
  <si>
    <t>Massa</t>
  </si>
  <si>
    <t>Nr scarpe</t>
  </si>
  <si>
    <t>Max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</si>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</sst>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2"/>
    </font>
    <font>
      <sz val="11"/>
      <color theme="1"/>
      <name val="Comic Sans MS"/>
      <family val="4"/>
    </font>
    <font>
      <sz val="12"/>
      <color theme="1"/>
      <name val="Comic Sans MS"/>
      <family val="4"/>
    </font>
    <font>
      <sz val="12"/>
      <color rgb="FFFF0000"/>
      <name val="Comic Sans MS"/>
      <family val="4"/>
    </font>
    <font>
      <sz val="11"/>
      <color rgb="FF7030A0"/>
      <name val="Comic Sans MS"/>
      <family val="4"/>
    </font>
    <font>
      <sz val="12"/>
      <name val="Comic Sans MS"/>
      <family val="4"/>
    </font>
    <font>
      <sz val="11"/>
      <name val="Comic Sans MS"/>
      <family val="4"/>
    </font>
    <font>
      <sz val="12"/>
      <color rgb="FF1C1C1C"/>
      <name val="Arial"/>
      <family val="2"/>
    </font>
    <font>
      <sz val="12"/>
      <color rgb="FF2B2B2D"/>
      <name val="Arial"/>
      <family val="2"/>
    </font>
    <font>
      <sz val="12"/>
      <color rgb="FFFF0000"/>
      <name val="Arial"/>
      <family val="2"/>
    </font>
    <font>
      <sz val="12"/>
      <name val="Comic Sans MS"/>
      <family val="2"/>
    </font>
    <font>
      <sz val="24"/>
      <color rgb="FFFF0000"/>
      <name val="Comic Sans M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1"/>
    <xf numFmtId="0" fontId="9" fillId="3" borderId="0" xfId="1" applyFont="1" applyFill="1" applyBorder="1" applyAlignment="1">
      <alignment vertical="center" wrapText="1"/>
    </xf>
    <xf numFmtId="0" fontId="1" fillId="0" borderId="1" xfId="1" applyBorder="1"/>
    <xf numFmtId="0" fontId="1" fillId="0" borderId="1" xfId="1" applyFill="1" applyBorder="1"/>
    <xf numFmtId="0" fontId="1" fillId="0" borderId="1" xfId="1" applyBorder="1" applyAlignment="1">
      <alignment horizontal="center" vertical="center"/>
    </xf>
    <xf numFmtId="0" fontId="8" fillId="3" borderId="0" xfId="1" applyFont="1" applyFill="1" applyBorder="1" applyAlignment="1">
      <alignment vertical="center" wrapText="1"/>
    </xf>
    <xf numFmtId="165" fontId="0" fillId="0" borderId="1" xfId="2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9" fillId="4" borderId="0" xfId="1" applyFont="1" applyFill="1" applyBorder="1" applyAlignment="1">
      <alignment vertical="center" wrapText="1"/>
    </xf>
    <xf numFmtId="0" fontId="8" fillId="4" borderId="0" xfId="1" applyFont="1" applyFill="1" applyBorder="1" applyAlignment="1">
      <alignment vertical="center" wrapText="1"/>
    </xf>
    <xf numFmtId="0" fontId="9" fillId="5" borderId="0" xfId="1" applyFont="1" applyFill="1" applyBorder="1" applyAlignment="1">
      <alignment vertical="center" wrapText="1"/>
    </xf>
    <xf numFmtId="0" fontId="8" fillId="5" borderId="0" xfId="1" applyFont="1" applyFill="1" applyBorder="1" applyAlignment="1">
      <alignment vertical="center" wrapText="1"/>
    </xf>
    <xf numFmtId="0" fontId="10" fillId="5" borderId="0" xfId="1" applyFont="1" applyFill="1" applyBorder="1" applyAlignment="1">
      <alignment vertical="center" wrapText="1"/>
    </xf>
    <xf numFmtId="0" fontId="8" fillId="6" borderId="0" xfId="1" applyFont="1" applyFill="1" applyBorder="1" applyAlignment="1">
      <alignment vertical="center" wrapText="1"/>
    </xf>
    <xf numFmtId="0" fontId="9" fillId="6" borderId="0" xfId="1" applyFont="1" applyFill="1" applyBorder="1" applyAlignment="1">
      <alignment vertical="center" wrapText="1"/>
    </xf>
    <xf numFmtId="0" fontId="9" fillId="7" borderId="0" xfId="1" applyFont="1" applyFill="1" applyBorder="1" applyAlignment="1">
      <alignment vertical="center" wrapText="1"/>
    </xf>
    <xf numFmtId="43" fontId="0" fillId="0" borderId="0" xfId="3" applyFont="1"/>
    <xf numFmtId="0" fontId="1" fillId="0" borderId="0" xfId="1" applyBorder="1"/>
    <xf numFmtId="0" fontId="1" fillId="0" borderId="0" xfId="1" applyFill="1"/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" fillId="0" borderId="0" xfId="1" applyFill="1" applyBorder="1"/>
    <xf numFmtId="164" fontId="1" fillId="0" borderId="0" xfId="1" applyNumberFormat="1"/>
    <xf numFmtId="0" fontId="11" fillId="0" borderId="0" xfId="1" applyFont="1" applyFill="1"/>
    <xf numFmtId="0" fontId="11" fillId="0" borderId="0" xfId="1" applyFont="1"/>
    <xf numFmtId="0" fontId="12" fillId="2" borderId="0" xfId="1" applyFont="1" applyFill="1"/>
  </cellXfs>
  <cellStyles count="4">
    <cellStyle name="Migliaia 2" xfId="3" xr:uid="{00000000-0005-0000-0000-000000000000}"/>
    <cellStyle name="Normale" xfId="0" builtinId="0"/>
    <cellStyle name="Normale 2" xfId="1" xr:uid="{00000000-0005-0000-0000-000002000000}"/>
    <cellStyle name="Percentual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FF0000"/>
                </a:solidFill>
                <a:latin typeface="Albertus Extra Bold" panose="020E0802040304020204" pitchFamily="34" charset="0"/>
              </a:rPr>
              <a:t>Note Primo Periodo</a:t>
            </a:r>
          </a:p>
        </c:rich>
      </c:tx>
      <c:layout>
        <c:manualLayout>
          <c:xMode val="edge"/>
          <c:yMode val="edge"/>
          <c:x val="0.3273818897637795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Note!$E$3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Note!$F$2:$L$2</c:f>
              <c:numCache>
                <c:formatCode>General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</c:numCache>
            </c:numRef>
          </c:cat>
          <c:val>
            <c:numRef>
              <c:f>Note!$F$3:$L$3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CE-4B1E-8CD7-C4B2946DD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241592"/>
        <c:axId val="178241976"/>
        <c:axId val="0"/>
      </c:bar3DChart>
      <c:catAx>
        <c:axId val="17824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FF0000"/>
                </a:solidFill>
                <a:latin typeface="Albertus Extra Bold" panose="020E0802040304020204" pitchFamily="34" charset="0"/>
                <a:ea typeface="+mn-ea"/>
                <a:cs typeface="+mn-cs"/>
              </a:defRPr>
            </a:pPr>
            <a:endParaRPr lang="LID4096"/>
          </a:p>
        </c:txPr>
        <c:crossAx val="178241976"/>
        <c:crosses val="autoZero"/>
        <c:auto val="1"/>
        <c:lblAlgn val="ctr"/>
        <c:lblOffset val="100"/>
        <c:noMultiLvlLbl val="0"/>
      </c:catAx>
      <c:valAx>
        <c:axId val="17824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FF0000"/>
                </a:solidFill>
                <a:latin typeface="Albertus Extra Bold" panose="020E0802040304020204" pitchFamily="34" charset="0"/>
                <a:ea typeface="+mn-ea"/>
                <a:cs typeface="+mn-cs"/>
              </a:defRPr>
            </a:pPr>
            <a:endParaRPr lang="LID4096"/>
          </a:p>
        </c:txPr>
        <c:crossAx val="17824159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2000">
                <a:solidFill>
                  <a:srgbClr val="FF0000"/>
                </a:solidFill>
                <a:latin typeface="Comic Sans MS" panose="030F0702030302020204" pitchFamily="66" charset="0"/>
              </a:rPr>
              <a:t>L'altezza in una classe</a:t>
            </a:r>
            <a:r>
              <a:rPr lang="it-IT"/>
              <a:t>.</a:t>
            </a:r>
          </a:p>
        </c:rich>
      </c:tx>
      <c:layout>
        <c:manualLayout>
          <c:xMode val="edge"/>
          <c:yMode val="edge"/>
          <c:x val="4.5940243954128351E-2"/>
          <c:y val="1.1889596205440053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999744352278754E-2"/>
          <c:y val="3.7470521219117148E-2"/>
          <c:w val="0.92393343546319118"/>
          <c:h val="0.81682604233209966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'Pag 131 es 4'!$K$7:$O$7</c:f>
              <c:strCache>
                <c:ptCount val="5"/>
                <c:pt idx="0">
                  <c:v>120 -123</c:v>
                </c:pt>
                <c:pt idx="1">
                  <c:v>125-129</c:v>
                </c:pt>
                <c:pt idx="2">
                  <c:v>130-134</c:v>
                </c:pt>
                <c:pt idx="3">
                  <c:v>135 - 139</c:v>
                </c:pt>
                <c:pt idx="4">
                  <c:v>140-144</c:v>
                </c:pt>
              </c:strCache>
            </c:strRef>
          </c:cat>
          <c:val>
            <c:numRef>
              <c:f>'Pag 131 es 4'!$K$8:$O$8</c:f>
              <c:numCache>
                <c:formatCode>General</c:formatCode>
                <c:ptCount val="5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5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4-4542-820B-125044BDD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910296"/>
        <c:axId val="178910680"/>
        <c:axId val="0"/>
      </c:bar3DChart>
      <c:catAx>
        <c:axId val="178910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Comic Sans MS" panose="030F0702030302020204" pitchFamily="66" charset="0"/>
              </a:defRPr>
            </a:pPr>
            <a:endParaRPr lang="LID4096"/>
          </a:p>
        </c:txPr>
        <c:crossAx val="178910680"/>
        <c:crosses val="autoZero"/>
        <c:auto val="1"/>
        <c:lblAlgn val="ctr"/>
        <c:lblOffset val="100"/>
        <c:noMultiLvlLbl val="0"/>
      </c:catAx>
      <c:valAx>
        <c:axId val="1789106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>
                <a:latin typeface="Comic Sans MS" panose="030F0702030302020204" pitchFamily="66" charset="0"/>
              </a:defRPr>
            </a:pPr>
            <a:endParaRPr lang="LID4096"/>
          </a:p>
        </c:txPr>
        <c:crossAx val="178910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345831</xdr:colOff>
      <xdr:row>3</xdr:row>
      <xdr:rowOff>178776</xdr:rowOff>
    </xdr:from>
    <xdr:to>
      <xdr:col>11</xdr:col>
      <xdr:colOff>422031</xdr:colOff>
      <xdr:row>15</xdr:row>
      <xdr:rowOff>143607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11</xdr:row>
      <xdr:rowOff>13607</xdr:rowOff>
    </xdr:from>
    <xdr:to>
      <xdr:col>17</xdr:col>
      <xdr:colOff>235404</xdr:colOff>
      <xdr:row>28</xdr:row>
      <xdr:rowOff>122464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1"/>
  <sheetViews>
    <sheetView zoomScale="85" zoomScaleNormal="85" workbookViewId="0">
      <selection activeCell="J21" sqref="J21"/>
    </sheetView>
  </sheetViews>
  <sheetFormatPr defaultColWidth="9.1328125" defaultRowHeight="18.75" x14ac:dyDescent="0.7"/>
  <cols>
    <col min="1" max="1" width="4.1328125" style="1" bestFit="1" customWidth="1"/>
    <col min="2" max="2" width="15.1328125" style="2" bestFit="1" customWidth="1"/>
    <col min="3" max="3" width="9.1328125" style="5"/>
    <col min="4" max="4" width="9.1328125" style="1"/>
    <col min="5" max="5" width="10.6640625" style="1" bestFit="1" customWidth="1"/>
    <col min="6" max="6" width="9.1328125" style="5"/>
    <col min="7" max="16384" width="9.1328125" style="1"/>
  </cols>
  <sheetData>
    <row r="1" spans="1:13" x14ac:dyDescent="0.7">
      <c r="A1" s="2"/>
      <c r="B1" s="3" t="s">
        <v>2</v>
      </c>
      <c r="C1" s="4" t="s">
        <v>14</v>
      </c>
    </row>
    <row r="2" spans="1:13" x14ac:dyDescent="0.7">
      <c r="A2" s="2">
        <v>1</v>
      </c>
      <c r="B2" s="8" t="s">
        <v>0</v>
      </c>
      <c r="C2" s="9">
        <v>5</v>
      </c>
      <c r="E2" s="1" t="s">
        <v>14</v>
      </c>
      <c r="F2" s="7">
        <v>3</v>
      </c>
      <c r="G2" s="7">
        <v>3.5</v>
      </c>
      <c r="H2" s="7">
        <v>4</v>
      </c>
      <c r="I2" s="7">
        <v>4.5</v>
      </c>
      <c r="J2" s="7">
        <v>5</v>
      </c>
      <c r="K2" s="7">
        <v>5.5</v>
      </c>
      <c r="L2" s="7">
        <v>6</v>
      </c>
      <c r="M2" s="1" t="s">
        <v>15</v>
      </c>
    </row>
    <row r="3" spans="1:13" x14ac:dyDescent="0.7">
      <c r="A3" s="2">
        <v>2</v>
      </c>
      <c r="B3" s="8" t="s">
        <v>3</v>
      </c>
      <c r="C3" s="9">
        <v>5.5</v>
      </c>
      <c r="E3" s="1" t="s">
        <v>22</v>
      </c>
      <c r="F3" s="10">
        <f>COUNTIF($C$2:$C$13,F2)</f>
        <v>1</v>
      </c>
      <c r="G3" s="10">
        <f t="shared" ref="G3:L3" si="0">COUNTIF($C$2:$C$13,G2)</f>
        <v>1</v>
      </c>
      <c r="H3" s="10">
        <f t="shared" si="0"/>
        <v>0</v>
      </c>
      <c r="I3" s="10">
        <f t="shared" si="0"/>
        <v>1</v>
      </c>
      <c r="J3" s="10">
        <f t="shared" si="0"/>
        <v>3</v>
      </c>
      <c r="K3" s="10">
        <f t="shared" si="0"/>
        <v>4</v>
      </c>
      <c r="L3" s="10">
        <f t="shared" si="0"/>
        <v>2</v>
      </c>
      <c r="M3" s="1">
        <f>SUM(F3:L3)</f>
        <v>12</v>
      </c>
    </row>
    <row r="4" spans="1:13" x14ac:dyDescent="0.7">
      <c r="A4" s="2">
        <v>3</v>
      </c>
      <c r="B4" s="8" t="s">
        <v>4</v>
      </c>
      <c r="C4" s="9">
        <v>4.5</v>
      </c>
    </row>
    <row r="5" spans="1:13" x14ac:dyDescent="0.7">
      <c r="A5" s="2">
        <v>4</v>
      </c>
      <c r="B5" s="8" t="s">
        <v>16</v>
      </c>
      <c r="C5" s="9">
        <v>5</v>
      </c>
    </row>
    <row r="6" spans="1:13" x14ac:dyDescent="0.7">
      <c r="A6" s="2">
        <v>5</v>
      </c>
      <c r="B6" s="8" t="s">
        <v>5</v>
      </c>
      <c r="C6" s="9">
        <v>6</v>
      </c>
    </row>
    <row r="7" spans="1:13" x14ac:dyDescent="0.7">
      <c r="A7" s="2">
        <v>6</v>
      </c>
      <c r="B7" s="8" t="s">
        <v>6</v>
      </c>
      <c r="C7" s="9">
        <v>3.5</v>
      </c>
    </row>
    <row r="8" spans="1:13" x14ac:dyDescent="0.7">
      <c r="A8" s="2">
        <v>7</v>
      </c>
      <c r="B8" s="8" t="s">
        <v>7</v>
      </c>
      <c r="C8" s="9">
        <v>3</v>
      </c>
    </row>
    <row r="9" spans="1:13" x14ac:dyDescent="0.7">
      <c r="A9" s="2">
        <v>8</v>
      </c>
      <c r="B9" s="8" t="s">
        <v>8</v>
      </c>
      <c r="C9" s="9">
        <v>6</v>
      </c>
    </row>
    <row r="10" spans="1:13" x14ac:dyDescent="0.7">
      <c r="A10" s="2">
        <v>9</v>
      </c>
      <c r="B10" s="8" t="s">
        <v>9</v>
      </c>
      <c r="C10" s="9">
        <v>5</v>
      </c>
    </row>
    <row r="11" spans="1:13" x14ac:dyDescent="0.7">
      <c r="A11" s="2">
        <v>10</v>
      </c>
      <c r="B11" s="8" t="s">
        <v>10</v>
      </c>
      <c r="C11" s="9">
        <v>5.5</v>
      </c>
    </row>
    <row r="12" spans="1:13" x14ac:dyDescent="0.7">
      <c r="A12" s="2">
        <v>11</v>
      </c>
      <c r="B12" s="8" t="s">
        <v>11</v>
      </c>
      <c r="C12" s="9">
        <v>5.5</v>
      </c>
    </row>
    <row r="13" spans="1:13" x14ac:dyDescent="0.7">
      <c r="A13" s="2">
        <v>12</v>
      </c>
      <c r="B13" s="8" t="s">
        <v>12</v>
      </c>
      <c r="C13" s="9">
        <v>5.5</v>
      </c>
    </row>
    <row r="14" spans="1:13" x14ac:dyDescent="0.7">
      <c r="A14" s="2">
        <v>13</v>
      </c>
      <c r="B14" s="8" t="s">
        <v>13</v>
      </c>
      <c r="C14" s="9">
        <v>4</v>
      </c>
    </row>
    <row r="15" spans="1:13" ht="16.5" x14ac:dyDescent="0.6">
      <c r="B15" s="1"/>
    </row>
    <row r="16" spans="1:13" x14ac:dyDescent="0.7">
      <c r="B16" s="2" t="s">
        <v>17</v>
      </c>
      <c r="C16" s="5">
        <f>SUM(C2:C13)</f>
        <v>60</v>
      </c>
    </row>
    <row r="17" spans="2:3" x14ac:dyDescent="0.7">
      <c r="B17" s="2" t="s">
        <v>1</v>
      </c>
      <c r="C17" s="6">
        <f>AVERAGE(C2:C14)</f>
        <v>4.9230769230769234</v>
      </c>
    </row>
    <row r="18" spans="2:3" x14ac:dyDescent="0.7">
      <c r="B18" s="2" t="s">
        <v>18</v>
      </c>
      <c r="C18" s="5">
        <f>MODE(C2:C14)</f>
        <v>5.5</v>
      </c>
    </row>
    <row r="19" spans="2:3" x14ac:dyDescent="0.7">
      <c r="B19" s="2" t="s">
        <v>19</v>
      </c>
      <c r="C19" s="5">
        <f>MEDIAN(C2:C14)</f>
        <v>5</v>
      </c>
    </row>
    <row r="20" spans="2:3" x14ac:dyDescent="0.7">
      <c r="B20" s="2" t="s">
        <v>20</v>
      </c>
      <c r="C20" s="5">
        <f>MAX(C2:C14)</f>
        <v>6</v>
      </c>
    </row>
    <row r="21" spans="2:3" x14ac:dyDescent="0.7">
      <c r="B21" s="2" t="s">
        <v>21</v>
      </c>
      <c r="C21" s="5">
        <f>MIN(C2:C14)</f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S31"/>
  <sheetViews>
    <sheetView tabSelected="1" topLeftCell="A19" zoomScale="160" zoomScaleNormal="160" workbookViewId="0">
      <selection activeCell="G28" sqref="G28"/>
    </sheetView>
  </sheetViews>
  <sheetFormatPr defaultColWidth="8.86328125" defaultRowHeight="18.75" x14ac:dyDescent="0.7"/>
  <cols>
    <col min="1" max="1" width="3.86328125" style="11" bestFit="1" customWidth="1"/>
    <col min="2" max="2" width="6.19921875" style="11" bestFit="1" customWidth="1"/>
    <col min="3" max="3" width="4.796875" style="11" bestFit="1" customWidth="1"/>
    <col min="4" max="4" width="9.33203125" style="11" bestFit="1" customWidth="1"/>
    <col min="5" max="5" width="5.19921875" style="11" bestFit="1" customWidth="1"/>
    <col min="6" max="9" width="4.796875" style="11" bestFit="1" customWidth="1"/>
    <col min="10" max="10" width="21.1328125" style="11" bestFit="1" customWidth="1"/>
    <col min="11" max="16384" width="8.86328125" style="11"/>
  </cols>
  <sheetData>
    <row r="2" spans="1:19" x14ac:dyDescent="0.7">
      <c r="B2" s="32">
        <v>123</v>
      </c>
      <c r="C2" s="33">
        <v>120</v>
      </c>
      <c r="D2" s="32">
        <v>133</v>
      </c>
      <c r="E2" s="33">
        <v>122</v>
      </c>
      <c r="F2" s="33">
        <v>148</v>
      </c>
      <c r="G2" s="33">
        <v>131</v>
      </c>
      <c r="H2" s="33">
        <v>125</v>
      </c>
      <c r="I2" s="33">
        <v>128</v>
      </c>
      <c r="J2" s="37">
        <f>AVERAGE(B2:I4)</f>
        <v>131.875</v>
      </c>
      <c r="K2" s="11" t="s">
        <v>1</v>
      </c>
    </row>
    <row r="3" spans="1:19" x14ac:dyDescent="0.7">
      <c r="B3" s="31">
        <v>133</v>
      </c>
      <c r="C3" s="30">
        <v>135</v>
      </c>
      <c r="D3" s="31">
        <v>130</v>
      </c>
      <c r="E3" s="31">
        <v>129</v>
      </c>
      <c r="F3" s="31">
        <v>132</v>
      </c>
      <c r="G3" s="31">
        <v>138</v>
      </c>
      <c r="H3" s="31">
        <v>142</v>
      </c>
      <c r="I3" s="30">
        <v>129</v>
      </c>
      <c r="J3" s="11">
        <f>MODE(B2:I4)</f>
        <v>132</v>
      </c>
      <c r="K3" s="11" t="s">
        <v>18</v>
      </c>
    </row>
    <row r="4" spans="1:19" ht="19.149999999999999" thickBot="1" x14ac:dyDescent="0.75">
      <c r="B4" s="34">
        <v>127</v>
      </c>
      <c r="C4" s="34">
        <v>134</v>
      </c>
      <c r="D4" s="35">
        <v>137</v>
      </c>
      <c r="E4" s="34">
        <v>132</v>
      </c>
      <c r="F4" s="35">
        <v>135</v>
      </c>
      <c r="G4" s="34">
        <v>136</v>
      </c>
      <c r="H4" s="34">
        <v>132</v>
      </c>
      <c r="I4" s="34">
        <v>134</v>
      </c>
      <c r="J4" s="11">
        <f>MEDIAN(B2:I4)</f>
        <v>132</v>
      </c>
      <c r="K4" s="11" t="s">
        <v>19</v>
      </c>
    </row>
    <row r="5" spans="1:19" ht="19.149999999999999" thickTop="1" x14ac:dyDescent="0.7">
      <c r="J5" s="11">
        <f>MAX(B2:I4)</f>
        <v>148</v>
      </c>
      <c r="K5" s="11" t="s">
        <v>88</v>
      </c>
    </row>
    <row r="6" spans="1:19" x14ac:dyDescent="0.7">
      <c r="E6" s="36"/>
      <c r="J6" s="11">
        <f>MIN(B2:I4)</f>
        <v>120</v>
      </c>
      <c r="K6" s="11" t="s">
        <v>89</v>
      </c>
    </row>
    <row r="7" spans="1:19" x14ac:dyDescent="0.7">
      <c r="A7" s="11">
        <v>1</v>
      </c>
      <c r="B7" s="12">
        <v>120</v>
      </c>
      <c r="J7" s="13" t="s">
        <v>23</v>
      </c>
      <c r="K7" s="13" t="s">
        <v>24</v>
      </c>
      <c r="L7" s="13" t="s">
        <v>25</v>
      </c>
      <c r="M7" s="13" t="s">
        <v>26</v>
      </c>
      <c r="N7" s="13" t="s">
        <v>27</v>
      </c>
      <c r="O7" s="13" t="s">
        <v>28</v>
      </c>
      <c r="P7" s="14" t="s">
        <v>29</v>
      </c>
    </row>
    <row r="8" spans="1:19" x14ac:dyDescent="0.7">
      <c r="A8" s="11">
        <v>2</v>
      </c>
      <c r="B8" s="12">
        <v>122</v>
      </c>
      <c r="J8" s="13" t="s">
        <v>30</v>
      </c>
      <c r="K8" s="15">
        <v>3</v>
      </c>
      <c r="L8" s="15">
        <v>5</v>
      </c>
      <c r="M8" s="15">
        <v>9</v>
      </c>
      <c r="N8" s="15">
        <v>5</v>
      </c>
      <c r="O8" s="15">
        <v>2</v>
      </c>
      <c r="P8" s="15">
        <f>SUM(K8:O8)</f>
        <v>24</v>
      </c>
    </row>
    <row r="9" spans="1:19" x14ac:dyDescent="0.7">
      <c r="A9" s="11">
        <v>3</v>
      </c>
      <c r="B9" s="16">
        <v>123</v>
      </c>
      <c r="J9" s="13" t="s">
        <v>31</v>
      </c>
      <c r="K9" s="17">
        <f>K8/$P$8</f>
        <v>0.125</v>
      </c>
      <c r="L9" s="17">
        <f t="shared" ref="L9:P9" si="0">L8/$P$8</f>
        <v>0.20833333333333334</v>
      </c>
      <c r="M9" s="17">
        <f t="shared" si="0"/>
        <v>0.375</v>
      </c>
      <c r="N9" s="17">
        <f t="shared" si="0"/>
        <v>0.20833333333333334</v>
      </c>
      <c r="O9" s="17">
        <f t="shared" si="0"/>
        <v>8.3333333333333329E-2</v>
      </c>
      <c r="P9" s="18">
        <f t="shared" si="0"/>
        <v>1</v>
      </c>
    </row>
    <row r="10" spans="1:19" x14ac:dyDescent="0.7">
      <c r="A10" s="11">
        <v>4</v>
      </c>
      <c r="B10" s="19">
        <v>125</v>
      </c>
    </row>
    <row r="11" spans="1:19" x14ac:dyDescent="0.7">
      <c r="A11" s="11">
        <v>5</v>
      </c>
      <c r="B11" s="20">
        <v>127</v>
      </c>
    </row>
    <row r="12" spans="1:19" x14ac:dyDescent="0.7">
      <c r="A12" s="11">
        <v>6</v>
      </c>
      <c r="B12" s="19">
        <v>128</v>
      </c>
    </row>
    <row r="13" spans="1:19" x14ac:dyDescent="0.7">
      <c r="A13" s="11">
        <v>7</v>
      </c>
      <c r="B13" s="19">
        <v>129</v>
      </c>
    </row>
    <row r="14" spans="1:19" x14ac:dyDescent="0.7">
      <c r="A14" s="11">
        <v>8</v>
      </c>
      <c r="B14" s="20">
        <v>129</v>
      </c>
      <c r="S14" s="11" t="s">
        <v>32</v>
      </c>
    </row>
    <row r="15" spans="1:19" x14ac:dyDescent="0.7">
      <c r="A15" s="11">
        <v>9</v>
      </c>
      <c r="B15" s="21">
        <v>130</v>
      </c>
      <c r="J15" s="11" t="s">
        <v>32</v>
      </c>
    </row>
    <row r="16" spans="1:19" x14ac:dyDescent="0.7">
      <c r="A16" s="11">
        <v>10</v>
      </c>
      <c r="B16" s="21">
        <v>131</v>
      </c>
    </row>
    <row r="17" spans="1:4" x14ac:dyDescent="0.7">
      <c r="A17" s="11">
        <v>11</v>
      </c>
      <c r="B17" s="21">
        <v>132</v>
      </c>
    </row>
    <row r="18" spans="1:4" x14ac:dyDescent="0.7">
      <c r="A18" s="11">
        <v>12</v>
      </c>
      <c r="B18" s="22">
        <v>132</v>
      </c>
    </row>
    <row r="19" spans="1:4" x14ac:dyDescent="0.7">
      <c r="A19" s="11">
        <v>13</v>
      </c>
      <c r="B19" s="23">
        <v>132</v>
      </c>
    </row>
    <row r="20" spans="1:4" x14ac:dyDescent="0.7">
      <c r="A20" s="11">
        <v>14</v>
      </c>
      <c r="B20" s="23">
        <v>133</v>
      </c>
    </row>
    <row r="21" spans="1:4" x14ac:dyDescent="0.7">
      <c r="A21" s="11">
        <v>15</v>
      </c>
      <c r="B21" s="21">
        <v>133</v>
      </c>
    </row>
    <row r="22" spans="1:4" x14ac:dyDescent="0.7">
      <c r="A22" s="11">
        <v>16</v>
      </c>
      <c r="B22" s="22">
        <v>134</v>
      </c>
    </row>
    <row r="23" spans="1:4" x14ac:dyDescent="0.7">
      <c r="A23" s="11">
        <v>17</v>
      </c>
      <c r="B23" s="22">
        <v>134</v>
      </c>
    </row>
    <row r="24" spans="1:4" x14ac:dyDescent="0.7">
      <c r="A24" s="11">
        <v>18</v>
      </c>
      <c r="B24" s="24">
        <v>135</v>
      </c>
    </row>
    <row r="25" spans="1:4" x14ac:dyDescent="0.7">
      <c r="A25" s="11">
        <v>19</v>
      </c>
      <c r="B25" s="25">
        <v>135</v>
      </c>
    </row>
    <row r="26" spans="1:4" x14ac:dyDescent="0.7">
      <c r="A26" s="11">
        <v>20</v>
      </c>
      <c r="B26" s="24">
        <v>136</v>
      </c>
    </row>
    <row r="27" spans="1:4" x14ac:dyDescent="0.7">
      <c r="A27" s="11">
        <v>21</v>
      </c>
      <c r="B27" s="25">
        <v>137</v>
      </c>
    </row>
    <row r="28" spans="1:4" x14ac:dyDescent="0.7">
      <c r="A28" s="11">
        <v>22</v>
      </c>
      <c r="B28" s="25">
        <v>138</v>
      </c>
    </row>
    <row r="29" spans="1:4" x14ac:dyDescent="0.7">
      <c r="A29" s="11">
        <v>23</v>
      </c>
      <c r="B29" s="26">
        <v>142</v>
      </c>
    </row>
    <row r="30" spans="1:4" x14ac:dyDescent="0.7">
      <c r="A30" s="11">
        <v>24</v>
      </c>
      <c r="B30" s="26">
        <v>148</v>
      </c>
      <c r="D30" s="27"/>
    </row>
    <row r="31" spans="1:4" x14ac:dyDescent="0.7">
      <c r="B31" s="28">
        <f>SUM(B7:B30)</f>
        <v>3165</v>
      </c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28"/>
  <sheetViews>
    <sheetView topLeftCell="A4" zoomScale="85" zoomScaleNormal="85" workbookViewId="0">
      <selection activeCell="H14" sqref="H14"/>
    </sheetView>
  </sheetViews>
  <sheetFormatPr defaultColWidth="8.86328125" defaultRowHeight="18.75" x14ac:dyDescent="0.7"/>
  <cols>
    <col min="1" max="1" width="3.6640625" style="11" bestFit="1" customWidth="1"/>
    <col min="2" max="2" width="19.796875" style="29" bestFit="1" customWidth="1"/>
    <col min="3" max="3" width="13.6640625" style="29" bestFit="1" customWidth="1"/>
    <col min="4" max="4" width="18" style="11" bestFit="1" customWidth="1"/>
    <col min="5" max="5" width="14.46484375" style="11" bestFit="1" customWidth="1"/>
    <col min="6" max="6" width="22.53125" style="11" bestFit="1" customWidth="1"/>
    <col min="7" max="16384" width="8.86328125" style="11"/>
  </cols>
  <sheetData>
    <row r="1" spans="1:6" ht="36.75" x14ac:dyDescent="1.35">
      <c r="B1" s="40" t="s">
        <v>33</v>
      </c>
      <c r="C1" s="40" t="s">
        <v>34</v>
      </c>
      <c r="D1" s="40" t="s">
        <v>85</v>
      </c>
      <c r="E1" s="40" t="s">
        <v>86</v>
      </c>
      <c r="F1" s="40" t="s">
        <v>87</v>
      </c>
    </row>
    <row r="2" spans="1:6" x14ac:dyDescent="0.7">
      <c r="A2" s="11">
        <v>1</v>
      </c>
      <c r="B2" s="38" t="s">
        <v>35</v>
      </c>
      <c r="C2" s="38" t="s">
        <v>36</v>
      </c>
      <c r="D2" s="39">
        <v>160</v>
      </c>
      <c r="E2" s="39">
        <v>44</v>
      </c>
      <c r="F2" s="39">
        <v>42</v>
      </c>
    </row>
    <row r="3" spans="1:6" x14ac:dyDescent="0.7">
      <c r="A3" s="11">
        <v>2</v>
      </c>
      <c r="B3" s="38" t="s">
        <v>37</v>
      </c>
      <c r="C3" s="38" t="s">
        <v>38</v>
      </c>
      <c r="D3" s="39">
        <v>157</v>
      </c>
      <c r="E3" s="39">
        <v>40</v>
      </c>
      <c r="F3" s="39">
        <v>38</v>
      </c>
    </row>
    <row r="4" spans="1:6" x14ac:dyDescent="0.7">
      <c r="A4" s="11">
        <v>3</v>
      </c>
      <c r="B4" s="38" t="s">
        <v>39</v>
      </c>
      <c r="C4" s="38" t="s">
        <v>40</v>
      </c>
      <c r="D4" s="39">
        <v>153</v>
      </c>
      <c r="E4" s="39">
        <v>38</v>
      </c>
      <c r="F4" s="39">
        <v>38</v>
      </c>
    </row>
    <row r="5" spans="1:6" x14ac:dyDescent="0.7">
      <c r="A5" s="11">
        <v>4</v>
      </c>
      <c r="B5" s="38" t="s">
        <v>41</v>
      </c>
      <c r="C5" s="38" t="s">
        <v>42</v>
      </c>
      <c r="D5" s="39">
        <v>1.51</v>
      </c>
      <c r="E5" s="39">
        <v>39</v>
      </c>
      <c r="F5" s="39">
        <v>38.5</v>
      </c>
    </row>
    <row r="6" spans="1:6" x14ac:dyDescent="0.7">
      <c r="A6" s="11">
        <v>5</v>
      </c>
      <c r="B6" s="38" t="s">
        <v>43</v>
      </c>
      <c r="C6" s="38" t="s">
        <v>44</v>
      </c>
      <c r="D6" s="39">
        <v>163</v>
      </c>
      <c r="E6" s="39">
        <v>48</v>
      </c>
      <c r="F6" s="39">
        <v>40</v>
      </c>
    </row>
    <row r="7" spans="1:6" x14ac:dyDescent="0.7">
      <c r="A7" s="11">
        <v>6</v>
      </c>
      <c r="B7" s="38" t="s">
        <v>45</v>
      </c>
      <c r="C7" s="38" t="s">
        <v>46</v>
      </c>
      <c r="D7" s="39">
        <v>157</v>
      </c>
      <c r="E7" s="39">
        <v>49</v>
      </c>
      <c r="F7" s="39">
        <v>42</v>
      </c>
    </row>
    <row r="8" spans="1:6" x14ac:dyDescent="0.7">
      <c r="A8" s="11">
        <v>7</v>
      </c>
      <c r="B8" s="38" t="s">
        <v>47</v>
      </c>
      <c r="C8" s="38" t="s">
        <v>48</v>
      </c>
      <c r="D8" s="39">
        <v>161</v>
      </c>
      <c r="E8" s="39">
        <v>50</v>
      </c>
      <c r="F8" s="39">
        <v>38.5</v>
      </c>
    </row>
    <row r="9" spans="1:6" x14ac:dyDescent="0.7">
      <c r="A9" s="11">
        <v>8</v>
      </c>
      <c r="B9" s="38" t="s">
        <v>49</v>
      </c>
      <c r="C9" s="38" t="s">
        <v>50</v>
      </c>
      <c r="D9" s="39">
        <v>148</v>
      </c>
      <c r="E9" s="39">
        <v>34</v>
      </c>
      <c r="F9" s="39">
        <v>36</v>
      </c>
    </row>
    <row r="10" spans="1:6" x14ac:dyDescent="0.7">
      <c r="A10" s="11">
        <v>9</v>
      </c>
      <c r="B10" s="38" t="s">
        <v>51</v>
      </c>
      <c r="C10" s="38" t="s">
        <v>52</v>
      </c>
      <c r="D10" s="39">
        <v>155</v>
      </c>
      <c r="E10" s="39">
        <v>38</v>
      </c>
      <c r="F10" s="39">
        <v>38</v>
      </c>
    </row>
    <row r="11" spans="1:6" x14ac:dyDescent="0.7">
      <c r="A11" s="11">
        <v>10</v>
      </c>
      <c r="B11" s="38" t="s">
        <v>53</v>
      </c>
      <c r="C11" s="38" t="s">
        <v>54</v>
      </c>
      <c r="D11" s="39">
        <v>140</v>
      </c>
      <c r="E11" s="39">
        <v>29</v>
      </c>
      <c r="F11" s="39">
        <v>34</v>
      </c>
    </row>
    <row r="12" spans="1:6" x14ac:dyDescent="0.7">
      <c r="A12" s="11">
        <v>11</v>
      </c>
      <c r="B12" s="38" t="s">
        <v>55</v>
      </c>
      <c r="C12" s="38" t="s">
        <v>56</v>
      </c>
      <c r="D12" s="39">
        <v>1.55</v>
      </c>
      <c r="E12" s="39">
        <v>40</v>
      </c>
      <c r="F12" s="39">
        <v>39</v>
      </c>
    </row>
    <row r="13" spans="1:6" x14ac:dyDescent="0.7">
      <c r="A13" s="11">
        <v>12</v>
      </c>
      <c r="B13" s="38" t="s">
        <v>57</v>
      </c>
      <c r="C13" s="38" t="s">
        <v>58</v>
      </c>
      <c r="D13" s="39">
        <v>145</v>
      </c>
      <c r="E13" s="39">
        <v>35</v>
      </c>
      <c r="F13" s="39">
        <v>37.5</v>
      </c>
    </row>
    <row r="14" spans="1:6" x14ac:dyDescent="0.7">
      <c r="A14" s="11">
        <v>13</v>
      </c>
      <c r="B14" s="38" t="s">
        <v>59</v>
      </c>
      <c r="C14" s="38" t="s">
        <v>60</v>
      </c>
      <c r="D14" s="39">
        <v>165</v>
      </c>
      <c r="E14" s="39">
        <v>49</v>
      </c>
      <c r="F14" s="39">
        <v>43</v>
      </c>
    </row>
    <row r="15" spans="1:6" x14ac:dyDescent="0.7">
      <c r="A15" s="11">
        <v>14</v>
      </c>
      <c r="B15" s="38" t="s">
        <v>61</v>
      </c>
      <c r="C15" s="38" t="s">
        <v>62</v>
      </c>
      <c r="D15" s="39">
        <v>143</v>
      </c>
      <c r="E15" s="39">
        <v>35</v>
      </c>
      <c r="F15" s="39">
        <v>32</v>
      </c>
    </row>
    <row r="16" spans="1:6" x14ac:dyDescent="0.7">
      <c r="A16" s="11">
        <v>15</v>
      </c>
      <c r="B16" s="38" t="s">
        <v>63</v>
      </c>
      <c r="C16" s="38" t="s">
        <v>64</v>
      </c>
      <c r="D16" s="39">
        <v>143</v>
      </c>
      <c r="E16" s="39">
        <v>33</v>
      </c>
      <c r="F16" s="39">
        <v>35.5</v>
      </c>
    </row>
    <row r="17" spans="1:6" x14ac:dyDescent="0.7">
      <c r="A17" s="11">
        <v>16</v>
      </c>
      <c r="B17" s="38" t="s">
        <v>65</v>
      </c>
      <c r="C17" s="38" t="s">
        <v>66</v>
      </c>
      <c r="D17" s="39">
        <v>155</v>
      </c>
      <c r="E17" s="39">
        <v>37</v>
      </c>
      <c r="F17" s="39">
        <v>38</v>
      </c>
    </row>
    <row r="18" spans="1:6" x14ac:dyDescent="0.7">
      <c r="A18" s="11">
        <v>17</v>
      </c>
      <c r="B18" s="38" t="s">
        <v>67</v>
      </c>
      <c r="C18" s="38" t="s">
        <v>68</v>
      </c>
      <c r="D18" s="39">
        <v>150</v>
      </c>
      <c r="E18" s="39">
        <v>36</v>
      </c>
      <c r="F18" s="39">
        <v>38</v>
      </c>
    </row>
    <row r="19" spans="1:6" x14ac:dyDescent="0.7">
      <c r="A19" s="11">
        <v>18</v>
      </c>
      <c r="B19" s="38" t="s">
        <v>69</v>
      </c>
      <c r="C19" s="38" t="s">
        <v>70</v>
      </c>
      <c r="D19" s="39">
        <v>165</v>
      </c>
      <c r="E19" s="39">
        <v>44</v>
      </c>
      <c r="F19" s="39">
        <v>42</v>
      </c>
    </row>
    <row r="20" spans="1:6" x14ac:dyDescent="0.7">
      <c r="A20" s="11">
        <v>19</v>
      </c>
      <c r="B20" s="38" t="s">
        <v>71</v>
      </c>
      <c r="C20" s="38" t="s">
        <v>72</v>
      </c>
      <c r="D20" s="39"/>
      <c r="E20" s="39"/>
      <c r="F20" s="39"/>
    </row>
    <row r="21" spans="1:6" x14ac:dyDescent="0.7">
      <c r="A21" s="11">
        <v>20</v>
      </c>
      <c r="B21" s="38" t="s">
        <v>73</v>
      </c>
      <c r="C21" s="38" t="s">
        <v>74</v>
      </c>
      <c r="D21" s="39">
        <v>1.44</v>
      </c>
      <c r="E21" s="39">
        <v>30</v>
      </c>
      <c r="F21" s="39">
        <v>38</v>
      </c>
    </row>
    <row r="22" spans="1:6" x14ac:dyDescent="0.7">
      <c r="A22" s="11">
        <v>21</v>
      </c>
      <c r="B22" s="38" t="s">
        <v>75</v>
      </c>
      <c r="C22" s="38" t="s">
        <v>76</v>
      </c>
      <c r="D22" s="39"/>
      <c r="E22" s="39"/>
      <c r="F22" s="39"/>
    </row>
    <row r="23" spans="1:6" x14ac:dyDescent="0.7">
      <c r="A23" s="11">
        <v>22</v>
      </c>
      <c r="B23" s="38" t="s">
        <v>77</v>
      </c>
      <c r="C23" s="38" t="s">
        <v>78</v>
      </c>
      <c r="D23" s="39">
        <v>164</v>
      </c>
      <c r="E23" s="39">
        <v>45</v>
      </c>
      <c r="F23" s="39">
        <v>39</v>
      </c>
    </row>
    <row r="24" spans="1:6" x14ac:dyDescent="0.7">
      <c r="A24" s="11">
        <v>23</v>
      </c>
      <c r="B24" s="38" t="s">
        <v>79</v>
      </c>
      <c r="C24" s="38" t="s">
        <v>80</v>
      </c>
      <c r="D24" s="39">
        <v>151</v>
      </c>
      <c r="E24" s="39">
        <v>37</v>
      </c>
      <c r="F24" s="39">
        <v>38</v>
      </c>
    </row>
    <row r="25" spans="1:6" x14ac:dyDescent="0.7">
      <c r="A25" s="11">
        <v>24</v>
      </c>
      <c r="B25" s="38" t="s">
        <v>81</v>
      </c>
      <c r="C25" s="38" t="s">
        <v>82</v>
      </c>
      <c r="D25" s="39">
        <v>146</v>
      </c>
      <c r="E25" s="39">
        <v>30</v>
      </c>
      <c r="F25" s="39">
        <v>36</v>
      </c>
    </row>
    <row r="26" spans="1:6" x14ac:dyDescent="0.7">
      <c r="A26" s="11">
        <v>25</v>
      </c>
      <c r="B26" s="38" t="s">
        <v>83</v>
      </c>
      <c r="C26" s="38" t="s">
        <v>84</v>
      </c>
      <c r="D26" s="39">
        <v>154</v>
      </c>
      <c r="E26" s="39">
        <v>43</v>
      </c>
      <c r="F26" s="39">
        <v>39</v>
      </c>
    </row>
    <row r="27" spans="1:6" x14ac:dyDescent="0.7">
      <c r="B27" s="38"/>
      <c r="C27" s="38"/>
      <c r="D27" s="39"/>
      <c r="E27" s="39"/>
      <c r="F27" s="39"/>
    </row>
    <row r="28" spans="1:6" x14ac:dyDescent="0.7">
      <c r="D28" s="39"/>
      <c r="E28" s="39"/>
      <c r="F28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Note</vt:lpstr>
      <vt:lpstr>Pag 131 es 4</vt:lpstr>
      <vt:lpstr>Classe I A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Roberto Mazzetti</cp:lastModifiedBy>
  <dcterms:created xsi:type="dcterms:W3CDTF">2016-01-21T14:32:05Z</dcterms:created>
  <dcterms:modified xsi:type="dcterms:W3CDTF">2020-03-04T07:34:44Z</dcterms:modified>
</cp:coreProperties>
</file>